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Distributivna trgovina\Mjesecno\"/>
    </mc:Choice>
  </mc:AlternateContent>
  <bookViews>
    <workbookView xWindow="0" yWindow="0" windowWidth="25200" windowHeight="11985"/>
  </bookViews>
  <sheets>
    <sheet name="Tabela 1" sheetId="5" r:id="rId1"/>
    <sheet name="Tabela 2" sheetId="6" r:id="rId2"/>
    <sheet name="Tabela 3" sheetId="7" r:id="rId3"/>
    <sheet name="Tabela 4" sheetId="1" r:id="rId4"/>
    <sheet name="Tabela 5" sheetId="2" r:id="rId5"/>
  </sheets>
  <externalReferences>
    <externalReference r:id="rId6"/>
  </externalReferences>
  <definedNames>
    <definedName name="_xlnm.Print_Area" localSheetId="3">'Tabela 4'!#REF!</definedName>
  </definedNames>
  <calcPr calcId="162913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N9" i="7"/>
  <c r="M9" i="7"/>
  <c r="L9" i="7"/>
  <c r="K9" i="7"/>
  <c r="J9" i="7"/>
  <c r="I9" i="7"/>
  <c r="H9" i="7"/>
  <c r="G9" i="7"/>
  <c r="F9" i="7"/>
  <c r="E9" i="7"/>
  <c r="D9" i="7"/>
  <c r="C9" i="7"/>
  <c r="B9" i="7"/>
  <c r="N8" i="7"/>
  <c r="M8" i="7"/>
  <c r="L8" i="7"/>
  <c r="K8" i="7"/>
  <c r="J8" i="7"/>
  <c r="I8" i="7"/>
  <c r="H8" i="7"/>
  <c r="G8" i="7"/>
  <c r="F8" i="7"/>
  <c r="E8" i="7"/>
  <c r="D8" i="7"/>
  <c r="C8" i="7"/>
  <c r="B8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<sst xmlns="http://schemas.openxmlformats.org/spreadsheetml/2006/main" count="153" uniqueCount="64">
  <si>
    <t>Activity – KD BiH 2010</t>
  </si>
  <si>
    <t>Ø 2010</t>
  </si>
  <si>
    <t>Укупан промет  у трговини на мало</t>
  </si>
  <si>
    <t>Трговина на мало у неспецијализованим продавницама</t>
  </si>
  <si>
    <t>Остала трговина на мало у специјализованим продавницама</t>
  </si>
  <si>
    <t>Остала трговина на мало изван продавница</t>
  </si>
  <si>
    <t>Трговина на мало горивима и мазивима</t>
  </si>
  <si>
    <t>Total turnover in retail trade</t>
  </si>
  <si>
    <t>Retail trade in non-specialised stores</t>
  </si>
  <si>
    <t>Retail trade of food, beverages and tobacco in specialised stores</t>
  </si>
  <si>
    <t>Other retail trade out of stores</t>
  </si>
  <si>
    <t>Automotive fuels and lubricants</t>
  </si>
  <si>
    <t xml:space="preserve">Дјелатности-КД БиХ 2010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</si>
  <si>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</si>
  <si>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</si>
  <si>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</si>
  <si>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</si>
  <si>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</si>
  <si>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</si>
  <si>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</si>
  <si>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</si>
  <si>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</si>
  <si>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</si>
  <si>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</si>
  <si>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</si>
  <si>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1. НОМИНАЛНИ ИНДЕКСИ ТРГОВИНЕ НА МАЛО (НЕПРИЛАГОЂЕНА СЕРИЈА)</t>
  </si>
  <si>
    <t>2. РЕАЛНИ ИНДЕКСИ ТРГОВИНЕ НА МАЛО (НЕПРИЛАГОЂЕНА СЕРИЈА)</t>
  </si>
  <si>
    <t>Укупан промет у трговини на мало, 
осим моторним горивима и мазивима</t>
  </si>
  <si>
    <t>Total turnover in retail trade
 except motor fuels and lubricants</t>
  </si>
  <si>
    <t>Retail trade of food, beverages and
 tobacco in specialised stores</t>
  </si>
  <si>
    <t>Остала трговина на мало у 
специјализованим продавницама</t>
  </si>
  <si>
    <t>Трговина на мало храном, пићима и 
дуванским производима у 
специјализованим продавницама</t>
  </si>
  <si>
    <t>Трговина на мало у неспецијализованим 
продавницама</t>
  </si>
  <si>
    <t>Трговина на мало храном, пићима и 
дуванским производима у специјализованим
 продавницама</t>
  </si>
  <si>
    <t>Total turnover in retail trade except
 motor fuels and lubricants</t>
  </si>
  <si>
    <t>Retail trade of food, beverages and tobacco
 in specialised stores</t>
  </si>
  <si>
    <t>Остала трговина на мало у
специјализованим продавницама</t>
  </si>
  <si>
    <t>Укупан промет у трговини на мало, осим моторним
 горивима и мазивима</t>
  </si>
  <si>
    <t>Трговина на мало храном, пићима и дуванским производима
у специјализованим продавницама</t>
  </si>
  <si>
    <t>Остала трговина на мало у специјализованим
продавницама</t>
  </si>
  <si>
    <t>Укупан промет у трговини на мало, осим
моторним горивима и мазивима</t>
  </si>
  <si>
    <t>Трговина на мало храном, пићима и дуванским
производима у специјализованим продавницама</t>
  </si>
  <si>
    <t>Total turnover in retail trade except
motor fuels and lubricants</t>
  </si>
  <si>
    <t>Retail trade of food, beverages and tobacco
in specialised stores</t>
  </si>
  <si>
    <t>Other retail trade in specialised stores</t>
  </si>
  <si>
    <t xml:space="preserve">   REAL INDICES OF RETAIL TRADE (NON-ADJUSTED SERIES)</t>
  </si>
  <si>
    <t xml:space="preserve">  Working-day adjusted data</t>
  </si>
  <si>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Десезонирани подаци</t>
    </r>
  </si>
  <si>
    <t xml:space="preserve"> Seasonally adjusted data</t>
  </si>
  <si>
    <r>
      <t>3. МЈЕСЕЧНА СЕРИЈА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, 2010=100</t>
    </r>
  </si>
  <si>
    <r>
      <t xml:space="preserve">   MONTHLY SERIES OF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  <r>
      <rPr>
        <i/>
        <sz val="8"/>
        <color indexed="8"/>
        <rFont val="Arial Narrow"/>
        <family val="2"/>
      </rPr>
      <t>, 2010=100</t>
    </r>
  </si>
  <si>
    <r>
      <t>4. МЈЕСЕЧНЕ СТОПЕ ПРОМЈЕНА ИЗРАЧУНАТЕ ИЗ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</si>
  <si>
    <r>
      <t xml:space="preserve">    MONTHLY CHANGE RATES CALCULATED USING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</si>
  <si>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Календарски прилагођени подаци</t>
    </r>
  </si>
  <si>
    <r>
      <t>5. ГОДИШЊЕ СТОПЕ ПРОМЈЕНА ИЗРАЧУНАТЕ  ИЗ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</si>
  <si>
    <r>
      <t xml:space="preserve">  </t>
    </r>
    <r>
      <rPr>
        <i/>
        <sz val="8"/>
        <color indexed="8"/>
        <rFont val="Arial Narrow"/>
        <family val="2"/>
      </rPr>
      <t>ANNUAL CHANGE RATES CALCULATED USING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</si>
  <si>
    <t>ActVity – KD BiH 2010</t>
  </si>
  <si>
    <t xml:space="preserve">    NOMINAL INDICES OF RETAIL TRADE (NON-ADJUSTED SERIES)</t>
  </si>
  <si>
    <t>Ø 2016</t>
  </si>
  <si>
    <t>VI 2017</t>
  </si>
  <si>
    <t>VII 2017</t>
  </si>
  <si>
    <t>VII 2016</t>
  </si>
  <si>
    <r>
      <rPr>
        <sz val="8"/>
        <color indexed="10"/>
        <rFont val="Arial Narrow"/>
        <family val="2"/>
        <charset val="238"/>
      </rPr>
      <t xml:space="preserve">      </t>
    </r>
    <r>
      <rPr>
        <sz val="8"/>
        <color indexed="56"/>
        <rFont val="Arial Narrow"/>
        <family val="2"/>
        <charset val="238"/>
      </rPr>
      <t>24. VIII 2017. Број/No.</t>
    </r>
    <r>
      <rPr>
        <sz val="10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</rPr>
      <t>240/17</t>
    </r>
  </si>
  <si>
    <t>јул/July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</si>
</sst>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13"/>
      <color indexed="56"/>
      <name val="Arial Narrow"/>
      <family val="2"/>
    </font>
    <font>
      <sz val="10"/>
      <color indexed="56"/>
      <name val="Arial Narrow"/>
      <family val="2"/>
    </font>
    <font>
      <b/>
      <sz val="10"/>
      <color indexed="56"/>
      <name val="Arial Narrow"/>
      <family val="2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i/>
      <vertAlign val="superscript"/>
      <sz val="8"/>
      <color indexed="8"/>
      <name val="Arial Narrow"/>
      <family val="2"/>
    </font>
    <font>
      <u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sz val="8"/>
      <color rgb="FF000000"/>
      <name val="Arial Narrow"/>
      <family val="2"/>
      <charset val="238"/>
    </font>
    <font>
      <b/>
      <sz val="8"/>
      <color rgb="FF003366"/>
      <name val="Arial Narrow"/>
      <family val="2"/>
    </font>
    <font>
      <sz val="8"/>
      <color indexed="10"/>
      <name val="Arial Narrow"/>
      <family val="2"/>
      <charset val="238"/>
    </font>
    <font>
      <sz val="8"/>
      <color indexed="56"/>
      <name val="Arial Narrow"/>
      <family val="2"/>
      <charset val="238"/>
    </font>
    <font>
      <sz val="10"/>
      <color theme="3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 vertical="top" wrapText="1" indent="1"/>
    </xf>
    <xf numFmtId="0" fontId="18" fillId="0" borderId="0" xfId="0" applyFont="1"/>
    <xf numFmtId="0" fontId="6" fillId="0" borderId="0" xfId="0" applyFont="1"/>
    <xf numFmtId="49" fontId="18" fillId="0" borderId="0" xfId="0" applyNumberFormat="1" applyFont="1" applyBorder="1" applyAlignment="1">
      <alignment horizontal="right" vertical="top" wrapText="1" indent="1"/>
    </xf>
    <xf numFmtId="0" fontId="1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19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8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164" fontId="0" fillId="0" borderId="0" xfId="0" applyNumberFormat="1"/>
    <xf numFmtId="0" fontId="20" fillId="0" borderId="2" xfId="0" applyFont="1" applyBorder="1" applyAlignment="1">
      <alignment vertical="top"/>
    </xf>
    <xf numFmtId="0" fontId="20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17" fillId="2" borderId="7" xfId="0" applyFont="1" applyFill="1" applyBorder="1" applyAlignment="1">
      <alignment horizontal="center" vertical="center"/>
    </xf>
    <xf numFmtId="0" fontId="0" fillId="0" borderId="0" xfId="0" applyFill="1"/>
    <xf numFmtId="164" fontId="21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6" fillId="2" borderId="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Fill="1" applyAlignment="1">
      <alignment horizontal="right" vertical="top" indent="1"/>
    </xf>
    <xf numFmtId="164" fontId="18" fillId="0" borderId="3" xfId="0" applyNumberFormat="1" applyFont="1" applyFill="1" applyBorder="1" applyAlignment="1">
      <alignment horizontal="right" vertical="top" wrapText="1" indent="1"/>
    </xf>
    <xf numFmtId="164" fontId="18" fillId="0" borderId="6" xfId="0" applyNumberFormat="1" applyFont="1" applyFill="1" applyBorder="1" applyAlignment="1">
      <alignment horizontal="right" vertical="top" wrapText="1" indent="1"/>
    </xf>
    <xf numFmtId="164" fontId="18" fillId="0" borderId="0" xfId="0" applyNumberFormat="1" applyFont="1" applyFill="1" applyBorder="1" applyAlignment="1">
      <alignment horizontal="right" vertical="top" wrapText="1" indent="1"/>
    </xf>
    <xf numFmtId="164" fontId="18" fillId="0" borderId="5" xfId="0" applyNumberFormat="1" applyFont="1" applyFill="1" applyBorder="1" applyAlignment="1">
      <alignment horizontal="right" vertical="top" wrapText="1" indent="1"/>
    </xf>
    <xf numFmtId="164" fontId="4" fillId="0" borderId="5" xfId="0" applyNumberFormat="1" applyFont="1" applyFill="1" applyBorder="1" applyAlignment="1">
      <alignment horizontal="right" vertical="top" indent="1"/>
    </xf>
    <xf numFmtId="164" fontId="4" fillId="0" borderId="0" xfId="0" applyNumberFormat="1" applyFont="1" applyFill="1" applyBorder="1" applyAlignment="1">
      <alignment horizontal="right" vertical="top" indent="1"/>
    </xf>
    <xf numFmtId="164" fontId="18" fillId="0" borderId="2" xfId="0" applyNumberFormat="1" applyFont="1" applyFill="1" applyBorder="1" applyAlignment="1">
      <alignment horizontal="right" vertical="top" wrapText="1" indent="1"/>
    </xf>
    <xf numFmtId="164" fontId="18" fillId="0" borderId="4" xfId="0" applyNumberFormat="1" applyFont="1" applyFill="1" applyBorder="1" applyAlignment="1">
      <alignment horizontal="right" vertical="top" wrapText="1" indent="1"/>
    </xf>
    <xf numFmtId="0" fontId="25" fillId="0" borderId="0" xfId="0" applyFont="1" applyFill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 indent="1"/>
    </xf>
    <xf numFmtId="164" fontId="4" fillId="0" borderId="0" xfId="0" applyNumberFormat="1" applyFont="1" applyBorder="1" applyAlignment="1"/>
    <xf numFmtId="0" fontId="26" fillId="0" borderId="0" xfId="0" applyFont="1"/>
    <xf numFmtId="164" fontId="18" fillId="0" borderId="2" xfId="0" applyNumberFormat="1" applyFont="1" applyFill="1" applyBorder="1" applyAlignment="1">
      <alignment horizontal="right" vertical="top" wrapText="1"/>
    </xf>
    <xf numFmtId="164" fontId="18" fillId="0" borderId="6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/>
    <xf numFmtId="164" fontId="18" fillId="0" borderId="3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4" fillId="0" borderId="5" xfId="0" applyNumberFormat="1" applyFont="1" applyFill="1" applyBorder="1" applyAlignment="1">
      <alignment vertical="top"/>
    </xf>
    <xf numFmtId="164" fontId="4" fillId="0" borderId="3" xfId="0" applyNumberFormat="1" applyFon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164" fontId="18" fillId="0" borderId="5" xfId="0" applyNumberFormat="1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vertical="top" wrapText="1" inden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mocikaje\Desktop\GLAVNI\JELENA\DTRgovina\TRG1\2017\Avgust\Najnoviji%20deflacionirani-desezonira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etra_Results_omce"/>
      <sheetName val="Demetra_Results_ft"/>
      <sheetName val="Demetra_Results_fa"/>
      <sheetName val="uputstvo"/>
      <sheetName val="računtab3"/>
      <sheetName val="racuntab4"/>
      <sheetName val="za godišnje realne sorttab5"/>
      <sheetName val="za godišnjeprijesorta"/>
      <sheetName val="za prosjek fa 2010"/>
      <sheetName val="CP_14mjesec_prijeizračuna tab3"/>
    </sheetNames>
    <sheetDataSet>
      <sheetData sheetId="0"/>
      <sheetData sheetId="1"/>
      <sheetData sheetId="2"/>
      <sheetData sheetId="3"/>
      <sheetData sheetId="4">
        <row r="6">
          <cell r="B6">
            <v>233373764.94904083</v>
          </cell>
          <cell r="D6">
            <v>165272569.06575155</v>
          </cell>
          <cell r="E6">
            <v>77512603.87726979</v>
          </cell>
          <cell r="G6">
            <v>9327960.3123622667</v>
          </cell>
          <cell r="H6">
            <v>68101195.883289278</v>
          </cell>
          <cell r="I6">
            <v>74284995.236427784</v>
          </cell>
          <cell r="J6">
            <v>4147009.6396917235</v>
          </cell>
        </row>
        <row r="8">
          <cell r="B8">
            <v>237559927.5868012</v>
          </cell>
          <cell r="D8">
            <v>168824819.97468999</v>
          </cell>
          <cell r="E8">
            <v>78130157.176073462</v>
          </cell>
          <cell r="G8">
            <v>9292669.6159538738</v>
          </cell>
          <cell r="H8">
            <v>68735107.612111211</v>
          </cell>
          <cell r="I8">
            <v>76408971.05521521</v>
          </cell>
          <cell r="J8">
            <v>4993022.127447417</v>
          </cell>
        </row>
        <row r="10">
          <cell r="B10">
            <v>240699457.23566252</v>
          </cell>
          <cell r="D10">
            <v>169484524.28311175</v>
          </cell>
          <cell r="E10">
            <v>80144102.201703086</v>
          </cell>
          <cell r="G10">
            <v>9864146.2568661775</v>
          </cell>
          <cell r="H10">
            <v>71214932.952550769</v>
          </cell>
          <cell r="I10">
            <v>74368619.439362422</v>
          </cell>
          <cell r="J10">
            <v>5107656.3851800617</v>
          </cell>
        </row>
        <row r="12">
          <cell r="B12">
            <v>236681058.74366349</v>
          </cell>
          <cell r="D12">
            <v>168527945.11449414</v>
          </cell>
          <cell r="E12">
            <v>79406605.837701678</v>
          </cell>
          <cell r="G12">
            <v>9327569.1015329007</v>
          </cell>
          <cell r="H12">
            <v>68153113.62916933</v>
          </cell>
          <cell r="I12">
            <v>74154659.238997251</v>
          </cell>
          <cell r="J12">
            <v>5639110.9362623347</v>
          </cell>
        </row>
        <row r="14">
          <cell r="B14">
            <v>241246877.11000964</v>
          </cell>
          <cell r="D14">
            <v>172120918.1208441</v>
          </cell>
          <cell r="E14">
            <v>80943716.749423295</v>
          </cell>
          <cell r="G14">
            <v>9623774.570998989</v>
          </cell>
          <cell r="H14">
            <v>69125958.989165545</v>
          </cell>
          <cell r="I14">
            <v>76027225.061158568</v>
          </cell>
          <cell r="J14">
            <v>5526201.7392632272</v>
          </cell>
        </row>
        <row r="16">
          <cell r="B16">
            <v>250166903.07264128</v>
          </cell>
          <cell r="D16">
            <v>177679996.16038319</v>
          </cell>
          <cell r="E16">
            <v>84450003.354541108</v>
          </cell>
          <cell r="G16">
            <v>9570817.0369476061</v>
          </cell>
          <cell r="H16">
            <v>72486906.912258089</v>
          </cell>
          <cell r="I16">
            <v>77800828.963088498</v>
          </cell>
          <cell r="J16">
            <v>5858346.8058059392</v>
          </cell>
        </row>
        <row r="18">
          <cell r="B18">
            <v>229326557.86643967</v>
          </cell>
          <cell r="D18">
            <v>157373811.70828158</v>
          </cell>
          <cell r="E18">
            <v>72514662.95456554</v>
          </cell>
          <cell r="G18">
            <v>8517829.6780889891</v>
          </cell>
          <cell r="H18">
            <v>71952746.158158079</v>
          </cell>
          <cell r="I18">
            <v>72006437.932220563</v>
          </cell>
          <cell r="J18">
            <v>4334881.1434064684</v>
          </cell>
        </row>
        <row r="20">
          <cell r="B20">
            <v>238595180.16877291</v>
          </cell>
          <cell r="D20">
            <v>165894396.76907972</v>
          </cell>
          <cell r="E20">
            <v>75598508.249350727</v>
          </cell>
          <cell r="G20">
            <v>9308052.5043159984</v>
          </cell>
          <cell r="H20">
            <v>72700783.399693191</v>
          </cell>
          <cell r="I20">
            <v>75874601.257643461</v>
          </cell>
          <cell r="J20">
            <v>5113234.7577695148</v>
          </cell>
        </row>
        <row r="22">
          <cell r="B22">
            <v>251715558.27675658</v>
          </cell>
          <cell r="D22">
            <v>179330282.42676178</v>
          </cell>
          <cell r="E22">
            <v>88734690.586791828</v>
          </cell>
          <cell r="G22">
            <v>9733990.5879599024</v>
          </cell>
          <cell r="H22">
            <v>72385275.849994808</v>
          </cell>
          <cell r="I22">
            <v>75515311.05847533</v>
          </cell>
          <cell r="J22">
            <v>5346290.1935347384</v>
          </cell>
        </row>
        <row r="24">
          <cell r="B24">
            <v>233833041.10808942</v>
          </cell>
          <cell r="D24">
            <v>166473393.26862699</v>
          </cell>
          <cell r="E24">
            <v>77673925.881148875</v>
          </cell>
          <cell r="G24">
            <v>9262096.8894458674</v>
          </cell>
          <cell r="H24">
            <v>67359647.839462414</v>
          </cell>
          <cell r="I24">
            <v>74432887.598834574</v>
          </cell>
          <cell r="J24">
            <v>5104482.8991976557</v>
          </cell>
        </row>
        <row r="26">
          <cell r="B26">
            <v>243034193.08706111</v>
          </cell>
          <cell r="D26">
            <v>171535899.73066702</v>
          </cell>
          <cell r="E26">
            <v>81135640.587142572</v>
          </cell>
          <cell r="G26">
            <v>9201495.1904350109</v>
          </cell>
          <cell r="H26">
            <v>71498293.356394082</v>
          </cell>
          <cell r="I26">
            <v>76090778.585198119</v>
          </cell>
          <cell r="J26">
            <v>5107985.367891321</v>
          </cell>
        </row>
        <row r="28">
          <cell r="B28">
            <v>242035467.73689881</v>
          </cell>
          <cell r="D28">
            <v>170940031.26616019</v>
          </cell>
          <cell r="E28">
            <v>82890706.208837211</v>
          </cell>
          <cell r="G28">
            <v>9940889.0983395949</v>
          </cell>
          <cell r="H28">
            <v>71095436.470738605</v>
          </cell>
          <cell r="I28">
            <v>74868843.478288308</v>
          </cell>
          <cell r="J28">
            <v>3239592.4806951131</v>
          </cell>
        </row>
        <row r="30">
          <cell r="B30">
            <v>240039841.13622358</v>
          </cell>
          <cell r="D30">
            <v>170122128.96255189</v>
          </cell>
          <cell r="E30">
            <v>83423166.002253771</v>
          </cell>
          <cell r="G30">
            <v>9879137.3233756498</v>
          </cell>
          <cell r="H30">
            <v>69917712.173671708</v>
          </cell>
          <cell r="I30">
            <v>73534474.02159521</v>
          </cell>
          <cell r="J30">
            <v>3285351.6153272511</v>
          </cell>
        </row>
        <row r="32">
          <cell r="B32">
            <v>171288986.85975766</v>
          </cell>
          <cell r="D32">
            <v>111095384.99915588</v>
          </cell>
          <cell r="E32">
            <v>56943329.108328871</v>
          </cell>
          <cell r="G32">
            <v>10952022.404962573</v>
          </cell>
          <cell r="H32">
            <v>60193601.860601783</v>
          </cell>
          <cell r="I32">
            <v>40368360.291426294</v>
          </cell>
          <cell r="J32">
            <v>2831673.1944381208</v>
          </cell>
        </row>
      </sheetData>
      <sheetData sheetId="5">
        <row r="4">
          <cell r="B4">
            <v>240039841.13622358</v>
          </cell>
          <cell r="C4">
            <v>170122128.96255189</v>
          </cell>
          <cell r="D4">
            <v>83423166.002253771</v>
          </cell>
          <cell r="F4">
            <v>9879137.3233756498</v>
          </cell>
          <cell r="G4">
            <v>69917712.173671708</v>
          </cell>
          <cell r="H4">
            <v>73534474.02159521</v>
          </cell>
          <cell r="I4">
            <v>3285351.6153272511</v>
          </cell>
        </row>
        <row r="5">
          <cell r="B5">
            <v>242035467.73689881</v>
          </cell>
          <cell r="C5">
            <v>170940031.26616019</v>
          </cell>
          <cell r="D5">
            <v>82890706.208837211</v>
          </cell>
          <cell r="F5">
            <v>9940889.0983395949</v>
          </cell>
          <cell r="G5">
            <v>71095436.470738605</v>
          </cell>
          <cell r="H5">
            <v>74868843.478288308</v>
          </cell>
          <cell r="I5">
            <v>3239592.4806951131</v>
          </cell>
        </row>
        <row r="6">
          <cell r="B6">
            <v>243034193.08706111</v>
          </cell>
          <cell r="C6">
            <v>171535899.73066702</v>
          </cell>
          <cell r="D6">
            <v>81135640.587142572</v>
          </cell>
          <cell r="F6">
            <v>9201495.1904350109</v>
          </cell>
          <cell r="G6">
            <v>71498293.356394082</v>
          </cell>
          <cell r="H6">
            <v>76090778.585198119</v>
          </cell>
          <cell r="I6">
            <v>5107985.367891321</v>
          </cell>
        </row>
        <row r="7">
          <cell r="B7">
            <v>233833041.10808942</v>
          </cell>
          <cell r="C7">
            <v>166473393.26862699</v>
          </cell>
          <cell r="D7">
            <v>77673925.881148875</v>
          </cell>
          <cell r="F7">
            <v>9262096.8894458674</v>
          </cell>
          <cell r="G7">
            <v>67359647.839462414</v>
          </cell>
          <cell r="H7">
            <v>74432887.598834574</v>
          </cell>
          <cell r="I7">
            <v>5104482.8991976557</v>
          </cell>
        </row>
        <row r="8">
          <cell r="B8">
            <v>251715558.27675658</v>
          </cell>
          <cell r="C8">
            <v>179330282.42676178</v>
          </cell>
          <cell r="D8">
            <v>88734690.586791828</v>
          </cell>
          <cell r="F8">
            <v>9733990.5879599024</v>
          </cell>
          <cell r="G8">
            <v>72385275.849994808</v>
          </cell>
          <cell r="H8">
            <v>75515311.05847533</v>
          </cell>
          <cell r="I8">
            <v>5346290.1935347384</v>
          </cell>
        </row>
        <row r="9">
          <cell r="B9">
            <v>238595180.16877291</v>
          </cell>
          <cell r="C9">
            <v>165894396.76907972</v>
          </cell>
          <cell r="D9">
            <v>75598508.249350727</v>
          </cell>
          <cell r="F9">
            <v>9308052.5043159984</v>
          </cell>
          <cell r="G9">
            <v>72700783.399693191</v>
          </cell>
          <cell r="H9">
            <v>75874601.257643461</v>
          </cell>
          <cell r="I9">
            <v>5113234.7577695148</v>
          </cell>
        </row>
        <row r="10">
          <cell r="B10">
            <v>229326557.86643967</v>
          </cell>
          <cell r="C10">
            <v>157373811.70828158</v>
          </cell>
          <cell r="D10">
            <v>72514662.95456554</v>
          </cell>
          <cell r="F10">
            <v>8517829.6780889891</v>
          </cell>
          <cell r="G10">
            <v>71952746.158158079</v>
          </cell>
          <cell r="H10">
            <v>72006437.932220563</v>
          </cell>
          <cell r="I10">
            <v>4334881.1434064684</v>
          </cell>
        </row>
        <row r="11">
          <cell r="B11">
            <v>250166903.07264128</v>
          </cell>
          <cell r="C11">
            <v>177679996.16038319</v>
          </cell>
          <cell r="D11">
            <v>84450003.354541108</v>
          </cell>
          <cell r="F11">
            <v>9570817.0369476061</v>
          </cell>
          <cell r="G11">
            <v>72486906.912258089</v>
          </cell>
          <cell r="H11">
            <v>77800828.963088498</v>
          </cell>
          <cell r="I11">
            <v>5858346.8058059392</v>
          </cell>
        </row>
        <row r="12">
          <cell r="B12">
            <v>241246877.11000964</v>
          </cell>
          <cell r="C12">
            <v>172120918.1208441</v>
          </cell>
          <cell r="D12">
            <v>80943716.749423295</v>
          </cell>
          <cell r="F12">
            <v>9623774.570998989</v>
          </cell>
          <cell r="G12">
            <v>69125958.989165545</v>
          </cell>
          <cell r="H12">
            <v>76027225.061158568</v>
          </cell>
          <cell r="I12">
            <v>5526201.7392632272</v>
          </cell>
        </row>
        <row r="13">
          <cell r="B13">
            <v>236681058.74366349</v>
          </cell>
          <cell r="C13">
            <v>168527945.11449414</v>
          </cell>
          <cell r="D13">
            <v>79406605.837701678</v>
          </cell>
          <cell r="F13">
            <v>9327569.1015329007</v>
          </cell>
          <cell r="G13">
            <v>68153113.62916933</v>
          </cell>
          <cell r="H13">
            <v>74154659.238997251</v>
          </cell>
          <cell r="I13">
            <v>5639110.9362623347</v>
          </cell>
        </row>
        <row r="14">
          <cell r="B14">
            <v>240699457.23566252</v>
          </cell>
          <cell r="C14">
            <v>169484524.28311175</v>
          </cell>
          <cell r="D14">
            <v>80144102.201703086</v>
          </cell>
          <cell r="F14">
            <v>9864146.2568661775</v>
          </cell>
          <cell r="G14">
            <v>71214932.952550769</v>
          </cell>
          <cell r="H14">
            <v>74368619.439362422</v>
          </cell>
          <cell r="I14">
            <v>5107656.3851800617</v>
          </cell>
        </row>
        <row r="15">
          <cell r="B15">
            <v>237559927.5868012</v>
          </cell>
          <cell r="C15">
            <v>168824819.97468999</v>
          </cell>
          <cell r="D15">
            <v>78130157.176073462</v>
          </cell>
          <cell r="F15">
            <v>9292669.6159538738</v>
          </cell>
          <cell r="G15">
            <v>68735107.612111211</v>
          </cell>
          <cell r="H15">
            <v>76408971.05521521</v>
          </cell>
          <cell r="I15">
            <v>4993022.127447417</v>
          </cell>
        </row>
        <row r="16">
          <cell r="B16">
            <v>233373764.94904083</v>
          </cell>
          <cell r="C16">
            <v>165272569.06575155</v>
          </cell>
          <cell r="D16">
            <v>77512603.87726979</v>
          </cell>
          <cell r="F16">
            <v>9327960.3123622667</v>
          </cell>
          <cell r="G16">
            <v>68101195.883289278</v>
          </cell>
          <cell r="H16">
            <v>74284995.236427784</v>
          </cell>
          <cell r="I16">
            <v>4147009.6396917235</v>
          </cell>
        </row>
        <row r="17">
          <cell r="B17">
            <v>233070181.13212058</v>
          </cell>
          <cell r="C17">
            <v>165693440.48600239</v>
          </cell>
          <cell r="D17">
            <v>78522337.011673927</v>
          </cell>
          <cell r="F17">
            <v>9341030.8957717847</v>
          </cell>
          <cell r="G17">
            <v>67376740.646118194</v>
          </cell>
          <cell r="H17">
            <v>72924905.534205854</v>
          </cell>
          <cell r="I17">
            <v>4905167.0443508457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15" zoomScaleNormal="115" workbookViewId="0">
      <selection activeCell="L13" sqref="L13"/>
    </sheetView>
  </sheetViews>
  <sheetFormatPr defaultRowHeight="12.75" x14ac:dyDescent="0.2"/>
  <cols>
    <col min="1" max="1" width="28.7109375" customWidth="1"/>
    <col min="5" max="5" width="9.5703125" bestFit="1" customWidth="1"/>
    <col min="6" max="6" width="26.140625" customWidth="1"/>
  </cols>
  <sheetData>
    <row r="1" spans="1:6" ht="17.25" x14ac:dyDescent="0.3">
      <c r="E1" s="77" t="s">
        <v>63</v>
      </c>
      <c r="F1" s="77"/>
    </row>
    <row r="2" spans="1:6" ht="27" customHeight="1" x14ac:dyDescent="0.25">
      <c r="A2" s="76"/>
      <c r="B2" s="76"/>
      <c r="E2" s="59"/>
      <c r="F2" s="56" t="s">
        <v>62</v>
      </c>
    </row>
    <row r="3" spans="1:6" ht="13.5" x14ac:dyDescent="0.25">
      <c r="A3" s="5" t="s">
        <v>25</v>
      </c>
      <c r="B3" s="6"/>
      <c r="C3" s="6"/>
      <c r="D3" s="6"/>
      <c r="E3" s="6"/>
      <c r="F3" s="7"/>
    </row>
    <row r="4" spans="1:6" ht="13.5" x14ac:dyDescent="0.25">
      <c r="A4" s="11" t="s">
        <v>57</v>
      </c>
      <c r="B4" s="6"/>
      <c r="C4" s="6"/>
      <c r="D4" s="6"/>
      <c r="E4" s="6"/>
      <c r="F4" s="8"/>
    </row>
    <row r="5" spans="1:6" x14ac:dyDescent="0.2">
      <c r="A5" s="72" t="s">
        <v>12</v>
      </c>
      <c r="B5" s="44" t="s">
        <v>60</v>
      </c>
      <c r="C5" s="44" t="s">
        <v>60</v>
      </c>
      <c r="D5" s="44" t="s">
        <v>60</v>
      </c>
      <c r="E5" s="44" t="s">
        <v>60</v>
      </c>
      <c r="F5" s="74" t="s">
        <v>56</v>
      </c>
    </row>
    <row r="6" spans="1:6" x14ac:dyDescent="0.2">
      <c r="A6" s="73"/>
      <c r="B6" s="45" t="s">
        <v>59</v>
      </c>
      <c r="C6" s="45" t="s">
        <v>61</v>
      </c>
      <c r="D6" s="45" t="s">
        <v>58</v>
      </c>
      <c r="E6" s="45" t="s">
        <v>1</v>
      </c>
      <c r="F6" s="75"/>
    </row>
    <row r="7" spans="1:6" ht="18.75" customHeight="1" x14ac:dyDescent="0.2">
      <c r="A7" s="30" t="s">
        <v>2</v>
      </c>
      <c r="B7" s="47">
        <v>105.9</v>
      </c>
      <c r="C7" s="47">
        <v>103.3</v>
      </c>
      <c r="D7" s="47">
        <v>111.6</v>
      </c>
      <c r="E7" s="57">
        <v>149.4</v>
      </c>
      <c r="F7" s="37" t="s">
        <v>7</v>
      </c>
    </row>
    <row r="8" spans="1:6" ht="39.75" customHeight="1" x14ac:dyDescent="0.2">
      <c r="A8" s="31" t="s">
        <v>27</v>
      </c>
      <c r="B8" s="47">
        <v>106</v>
      </c>
      <c r="C8" s="47">
        <v>103.9</v>
      </c>
      <c r="D8" s="47">
        <v>110</v>
      </c>
      <c r="E8" s="52">
        <v>160.80000000000001</v>
      </c>
      <c r="F8" s="38" t="s">
        <v>28</v>
      </c>
    </row>
    <row r="9" spans="1:6" ht="30" customHeight="1" x14ac:dyDescent="0.2">
      <c r="A9" s="32" t="s">
        <v>32</v>
      </c>
      <c r="B9" s="47">
        <v>111.2</v>
      </c>
      <c r="C9" s="47">
        <v>108.8</v>
      </c>
      <c r="D9" s="47">
        <v>116</v>
      </c>
      <c r="E9" s="52">
        <v>156.30000000000001</v>
      </c>
      <c r="F9" s="35" t="s">
        <v>8</v>
      </c>
    </row>
    <row r="10" spans="1:6" ht="48.75" customHeight="1" x14ac:dyDescent="0.2">
      <c r="A10" s="32" t="s">
        <v>31</v>
      </c>
      <c r="B10" s="47">
        <v>108.2</v>
      </c>
      <c r="C10" s="47">
        <v>107</v>
      </c>
      <c r="D10" s="47">
        <v>124.1</v>
      </c>
      <c r="E10" s="52">
        <v>141.4</v>
      </c>
      <c r="F10" s="14" t="s">
        <v>9</v>
      </c>
    </row>
    <row r="11" spans="1:6" ht="33.75" customHeight="1" x14ac:dyDescent="0.2">
      <c r="A11" s="32" t="s">
        <v>30</v>
      </c>
      <c r="B11" s="47">
        <v>99.9</v>
      </c>
      <c r="C11" s="47">
        <v>99.1</v>
      </c>
      <c r="D11" s="47">
        <v>103.7</v>
      </c>
      <c r="E11" s="52">
        <v>176.2</v>
      </c>
      <c r="F11" s="35" t="s">
        <v>44</v>
      </c>
    </row>
    <row r="12" spans="1:6" x14ac:dyDescent="0.2">
      <c r="A12" s="33" t="s">
        <v>5</v>
      </c>
      <c r="B12" s="47">
        <v>99</v>
      </c>
      <c r="C12" s="47">
        <v>79.900000000000006</v>
      </c>
      <c r="D12" s="47">
        <v>66.8</v>
      </c>
      <c r="E12" s="52">
        <v>110.2</v>
      </c>
      <c r="F12" s="35" t="s">
        <v>10</v>
      </c>
    </row>
    <row r="13" spans="1:6" x14ac:dyDescent="0.2">
      <c r="A13" s="34" t="s">
        <v>6</v>
      </c>
      <c r="B13" s="47">
        <v>105.6</v>
      </c>
      <c r="C13" s="47">
        <v>101.9</v>
      </c>
      <c r="D13" s="47">
        <v>115.6</v>
      </c>
      <c r="E13" s="52">
        <v>128.30000000000001</v>
      </c>
      <c r="F13" s="36" t="s">
        <v>11</v>
      </c>
    </row>
    <row r="14" spans="1:6" x14ac:dyDescent="0.2">
      <c r="B14" s="40"/>
      <c r="C14" s="40"/>
      <c r="D14" s="40"/>
      <c r="E14" s="40"/>
    </row>
    <row r="15" spans="1:6" x14ac:dyDescent="0.2">
      <c r="B15" s="24"/>
      <c r="C15" s="24"/>
      <c r="D15" s="24"/>
      <c r="E15" s="24"/>
    </row>
    <row r="16" spans="1:6" x14ac:dyDescent="0.2">
      <c r="B16" s="24"/>
      <c r="C16" s="24"/>
      <c r="D16" s="24"/>
      <c r="E16" s="24"/>
    </row>
    <row r="17" spans="2:5" x14ac:dyDescent="0.2">
      <c r="B17" s="24"/>
      <c r="C17" s="24"/>
      <c r="D17" s="24"/>
      <c r="E17" s="24"/>
    </row>
    <row r="18" spans="2:5" x14ac:dyDescent="0.2">
      <c r="B18" s="24"/>
      <c r="C18" s="24"/>
      <c r="D18" s="24"/>
      <c r="E18" s="24"/>
    </row>
    <row r="19" spans="2:5" x14ac:dyDescent="0.2">
      <c r="B19" s="24"/>
      <c r="C19" s="24"/>
      <c r="D19" s="24"/>
      <c r="E19" s="24"/>
    </row>
    <row r="20" spans="2:5" x14ac:dyDescent="0.2">
      <c r="B20" s="24"/>
      <c r="C20" s="24"/>
      <c r="D20" s="24"/>
      <c r="E20" s="24"/>
    </row>
    <row r="21" spans="2:5" x14ac:dyDescent="0.2">
      <c r="B21" s="24"/>
      <c r="C21" s="24"/>
      <c r="D21" s="24"/>
      <c r="E21" s="24"/>
    </row>
  </sheetData>
  <mergeCells count="4">
    <mergeCell ref="A5:A6"/>
    <mergeCell ref="F5:F6"/>
    <mergeCell ref="A2:B2"/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B20" sqref="B20"/>
    </sheetView>
  </sheetViews>
  <sheetFormatPr defaultRowHeight="12.75" x14ac:dyDescent="0.2"/>
  <cols>
    <col min="1" max="1" width="28.7109375" customWidth="1"/>
    <col min="6" max="6" width="27.140625" customWidth="1"/>
  </cols>
  <sheetData>
    <row r="2" spans="1:6" ht="13.5" x14ac:dyDescent="0.25">
      <c r="A2" s="5" t="s">
        <v>26</v>
      </c>
      <c r="B2" s="9"/>
      <c r="C2" s="12"/>
      <c r="D2" s="9"/>
      <c r="E2" s="9"/>
      <c r="F2" s="14"/>
    </row>
    <row r="3" spans="1:6" ht="13.5" x14ac:dyDescent="0.25">
      <c r="A3" s="11" t="s">
        <v>45</v>
      </c>
      <c r="B3" s="9"/>
      <c r="C3" s="12"/>
      <c r="D3" s="9"/>
      <c r="E3" s="9"/>
      <c r="F3" s="14"/>
    </row>
    <row r="4" spans="1:6" x14ac:dyDescent="0.2">
      <c r="A4" s="72" t="s">
        <v>12</v>
      </c>
      <c r="B4" s="44" t="s">
        <v>60</v>
      </c>
      <c r="C4" s="44" t="s">
        <v>60</v>
      </c>
      <c r="D4" s="44" t="s">
        <v>60</v>
      </c>
      <c r="E4" s="44" t="s">
        <v>60</v>
      </c>
      <c r="F4" s="74" t="s">
        <v>0</v>
      </c>
    </row>
    <row r="5" spans="1:6" x14ac:dyDescent="0.2">
      <c r="A5" s="73"/>
      <c r="B5" s="45" t="s">
        <v>59</v>
      </c>
      <c r="C5" s="45" t="s">
        <v>61</v>
      </c>
      <c r="D5" s="45" t="s">
        <v>58</v>
      </c>
      <c r="E5" s="45" t="s">
        <v>1</v>
      </c>
      <c r="F5" s="75"/>
    </row>
    <row r="6" spans="1:6" x14ac:dyDescent="0.2">
      <c r="A6" s="30" t="s">
        <v>2</v>
      </c>
      <c r="B6" s="47">
        <v>106.9792929758012</v>
      </c>
      <c r="C6" s="47">
        <v>102.89815692199649</v>
      </c>
      <c r="D6" s="47">
        <v>111.73548005320882</v>
      </c>
      <c r="E6" s="47">
        <v>152.51254501085279</v>
      </c>
      <c r="F6" s="25" t="s">
        <v>7</v>
      </c>
    </row>
    <row r="7" spans="1:6" ht="28.5" customHeight="1" x14ac:dyDescent="0.2">
      <c r="A7" s="31" t="s">
        <v>27</v>
      </c>
      <c r="B7" s="47">
        <v>105.21941345037898</v>
      </c>
      <c r="C7" s="47">
        <v>103.07612860942253</v>
      </c>
      <c r="D7" s="47">
        <v>109.92422977393885</v>
      </c>
      <c r="E7" s="47">
        <v>162.46345157041188</v>
      </c>
      <c r="F7" s="26" t="s">
        <v>34</v>
      </c>
    </row>
    <row r="8" spans="1:6" ht="28.5" customHeight="1" x14ac:dyDescent="0.2">
      <c r="A8" s="32" t="s">
        <v>32</v>
      </c>
      <c r="B8" s="47">
        <v>110.19127486416313</v>
      </c>
      <c r="C8" s="47">
        <v>107.76397078330884</v>
      </c>
      <c r="D8" s="47">
        <v>115.37343360821546</v>
      </c>
      <c r="E8" s="47">
        <v>157.79403108276202</v>
      </c>
      <c r="F8" s="27" t="s">
        <v>8</v>
      </c>
    </row>
    <row r="9" spans="1:6" ht="42.75" customHeight="1" x14ac:dyDescent="0.2">
      <c r="A9" s="32" t="s">
        <v>33</v>
      </c>
      <c r="B9" s="47">
        <v>110.94836572533015</v>
      </c>
      <c r="C9" s="47">
        <v>106.45870540460065</v>
      </c>
      <c r="D9" s="47">
        <v>123.49950900256165</v>
      </c>
      <c r="E9" s="47">
        <v>106.90828770483476</v>
      </c>
      <c r="F9" s="28" t="s">
        <v>35</v>
      </c>
    </row>
    <row r="10" spans="1:6" ht="33.75" customHeight="1" x14ac:dyDescent="0.2">
      <c r="A10" s="32" t="s">
        <v>36</v>
      </c>
      <c r="B10" s="47">
        <v>99.242470827629688</v>
      </c>
      <c r="C10" s="47">
        <v>98.754759901368942</v>
      </c>
      <c r="D10" s="47">
        <v>105.06284656218429</v>
      </c>
      <c r="E10" s="47">
        <v>187.40973528303746</v>
      </c>
      <c r="F10" s="27" t="s">
        <v>44</v>
      </c>
    </row>
    <row r="11" spans="1:6" x14ac:dyDescent="0.2">
      <c r="A11" s="33" t="s">
        <v>5</v>
      </c>
      <c r="B11" s="47">
        <v>101.412496630512</v>
      </c>
      <c r="C11" s="47">
        <v>79.22218419466887</v>
      </c>
      <c r="D11" s="47">
        <v>67.701136882594298</v>
      </c>
      <c r="E11" s="47">
        <v>116.02156709962968</v>
      </c>
      <c r="F11" s="27" t="s">
        <v>10</v>
      </c>
    </row>
    <row r="12" spans="1:6" x14ac:dyDescent="0.2">
      <c r="A12" s="34" t="s">
        <v>6</v>
      </c>
      <c r="B12" s="47">
        <v>111.14189474625353</v>
      </c>
      <c r="C12" s="47">
        <v>102.50185647994978</v>
      </c>
      <c r="D12" s="47">
        <v>116.01606552611618</v>
      </c>
      <c r="E12" s="47">
        <v>134.11781387845161</v>
      </c>
      <c r="F12" s="29" t="s">
        <v>11</v>
      </c>
    </row>
    <row r="13" spans="1:6" x14ac:dyDescent="0.2">
      <c r="A13" s="13"/>
      <c r="B13" s="22"/>
      <c r="C13" s="22"/>
      <c r="D13" s="22"/>
      <c r="E13" s="22"/>
      <c r="F13" s="14"/>
    </row>
    <row r="14" spans="1:6" x14ac:dyDescent="0.2">
      <c r="B14" s="24"/>
      <c r="C14" s="24"/>
      <c r="D14" s="24"/>
      <c r="E14" s="24"/>
    </row>
    <row r="15" spans="1:6" x14ac:dyDescent="0.2">
      <c r="B15" s="24"/>
      <c r="C15" s="24"/>
      <c r="D15" s="24"/>
      <c r="E15" s="24"/>
    </row>
    <row r="16" spans="1:6" x14ac:dyDescent="0.2">
      <c r="B16" s="24"/>
      <c r="C16" s="24"/>
      <c r="D16" s="24"/>
      <c r="E16" s="24"/>
    </row>
    <row r="17" spans="2:5" x14ac:dyDescent="0.2">
      <c r="B17" s="24"/>
      <c r="C17" s="24"/>
      <c r="D17" s="24"/>
      <c r="E17" s="24"/>
    </row>
    <row r="18" spans="2:5" x14ac:dyDescent="0.2">
      <c r="B18" s="24"/>
      <c r="C18" s="24"/>
      <c r="D18" s="24"/>
      <c r="E18" s="24"/>
    </row>
    <row r="19" spans="2:5" x14ac:dyDescent="0.2">
      <c r="B19" s="24"/>
      <c r="C19" s="24"/>
      <c r="D19" s="24"/>
      <c r="E19" s="24"/>
    </row>
    <row r="20" spans="2:5" x14ac:dyDescent="0.2">
      <c r="B20" s="24"/>
      <c r="C20" s="24"/>
      <c r="D20" s="24"/>
      <c r="E20" s="24"/>
    </row>
    <row r="21" spans="2:5" x14ac:dyDescent="0.2">
      <c r="B21" s="24"/>
      <c r="C21" s="24"/>
      <c r="D21" s="24"/>
      <c r="E21" s="24"/>
    </row>
  </sheetData>
  <mergeCells count="2">
    <mergeCell ref="A4:A5"/>
    <mergeCell ref="F4:F5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B24" sqref="B24"/>
    </sheetView>
  </sheetViews>
  <sheetFormatPr defaultRowHeight="12.75" x14ac:dyDescent="0.2"/>
  <cols>
    <col min="1" max="1" width="39.140625" customWidth="1"/>
    <col min="2" max="2" width="7.42578125" customWidth="1"/>
    <col min="3" max="12" width="7.140625" customWidth="1"/>
    <col min="13" max="13" width="7" customWidth="1"/>
    <col min="14" max="14" width="7.140625" customWidth="1"/>
    <col min="15" max="15" width="35" customWidth="1"/>
  </cols>
  <sheetData>
    <row r="1" spans="1:15" x14ac:dyDescent="0.2">
      <c r="A1" s="1"/>
    </row>
    <row r="2" spans="1:15" ht="13.5" x14ac:dyDescent="0.25">
      <c r="A2" s="10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5" x14ac:dyDescent="0.25">
      <c r="A3" s="17" t="s">
        <v>50</v>
      </c>
      <c r="B3" s="5"/>
      <c r="C3" s="5"/>
      <c r="D3" s="5"/>
      <c r="E3" s="42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72" t="s">
        <v>12</v>
      </c>
      <c r="B4" s="83">
        <v>2016</v>
      </c>
      <c r="C4" s="84"/>
      <c r="D4" s="84"/>
      <c r="E4" s="84"/>
      <c r="F4" s="84"/>
      <c r="G4" s="85"/>
      <c r="H4" s="83">
        <v>2017</v>
      </c>
      <c r="I4" s="84"/>
      <c r="J4" s="84"/>
      <c r="K4" s="84"/>
      <c r="L4" s="84"/>
      <c r="M4" s="84"/>
      <c r="N4" s="85"/>
      <c r="O4" s="78" t="s">
        <v>0</v>
      </c>
    </row>
    <row r="5" spans="1:15" x14ac:dyDescent="0.2">
      <c r="A5" s="81"/>
      <c r="B5" s="86"/>
      <c r="C5" s="87"/>
      <c r="D5" s="87"/>
      <c r="E5" s="87"/>
      <c r="F5" s="87"/>
      <c r="G5" s="88"/>
      <c r="H5" s="86"/>
      <c r="I5" s="87"/>
      <c r="J5" s="87"/>
      <c r="K5" s="87"/>
      <c r="L5" s="87"/>
      <c r="M5" s="87"/>
      <c r="N5" s="88"/>
      <c r="O5" s="79"/>
    </row>
    <row r="6" spans="1:15" x14ac:dyDescent="0.2">
      <c r="A6" s="82"/>
      <c r="B6" s="39" t="s">
        <v>19</v>
      </c>
      <c r="C6" s="39" t="s">
        <v>20</v>
      </c>
      <c r="D6" s="39" t="s">
        <v>21</v>
      </c>
      <c r="E6" s="39" t="s">
        <v>22</v>
      </c>
      <c r="F6" s="39" t="s">
        <v>23</v>
      </c>
      <c r="G6" s="39" t="s">
        <v>24</v>
      </c>
      <c r="H6" s="39" t="s">
        <v>13</v>
      </c>
      <c r="I6" s="39" t="s">
        <v>14</v>
      </c>
      <c r="J6" s="39" t="s">
        <v>15</v>
      </c>
      <c r="K6" s="39" t="s">
        <v>16</v>
      </c>
      <c r="L6" s="39" t="s">
        <v>17</v>
      </c>
      <c r="M6" s="39" t="s">
        <v>18</v>
      </c>
      <c r="N6" s="39" t="s">
        <v>19</v>
      </c>
      <c r="O6" s="80"/>
    </row>
    <row r="7" spans="1:15" ht="13.5" x14ac:dyDescent="0.25">
      <c r="A7" s="18" t="s">
        <v>2</v>
      </c>
      <c r="B7" s="60">
        <f>[1]računtab3!$B$6/[1]računtab3!$B$32*100</f>
        <v>136.24563331681964</v>
      </c>
      <c r="C7" s="61">
        <f>[1]računtab3!$B$8/[1]računtab3!$B$32*100</f>
        <v>138.68955146620294</v>
      </c>
      <c r="D7" s="61">
        <f>[1]računtab3!$B$10/[1]računtab3!$B$32*100</f>
        <v>140.52243617549939</v>
      </c>
      <c r="E7" s="61">
        <f>[1]računtab3!$B$12/[1]računtab3!$B$32*100</f>
        <v>138.17646019323203</v>
      </c>
      <c r="F7" s="61">
        <f>[1]računtab3!$B$14/[1]računtab3!$B$32*100</f>
        <v>140.84202465832189</v>
      </c>
      <c r="G7" s="61">
        <f>[1]računtab3!$B$16/[1]računtab3!$B$32*100</f>
        <v>146.04961338084433</v>
      </c>
      <c r="H7" s="61">
        <f>[1]računtab3!$B$18/[1]računtab3!$B$32*100</f>
        <v>133.88283862884899</v>
      </c>
      <c r="I7" s="61">
        <f>[1]računtab3!$B$20/[1]računtab3!$B$32*100</f>
        <v>139.29394092576541</v>
      </c>
      <c r="J7" s="61">
        <f>[1]računtab3!$B$22/[1]računtab3!$B$32*100</f>
        <v>146.9537317555903</v>
      </c>
      <c r="K7" s="61">
        <f>[1]računtab3!$B$24/[1]računtab3!$B$32*100</f>
        <v>136.51376273218284</v>
      </c>
      <c r="L7" s="62">
        <f>[1]računtab3!$B$26/[1]računtab3!$B$32*100</f>
        <v>141.88547526762164</v>
      </c>
      <c r="M7" s="62">
        <f>[1]računtab3!$B$28/[1]računtab3!$B$32*100</f>
        <v>141.30241072361798</v>
      </c>
      <c r="N7" s="63">
        <f>[1]računtab3!$B$30/[1]računtab3!$B$32*100</f>
        <v>140.13734656084779</v>
      </c>
      <c r="O7" s="25" t="s">
        <v>7</v>
      </c>
    </row>
    <row r="8" spans="1:15" ht="29.25" customHeight="1" x14ac:dyDescent="0.2">
      <c r="A8" s="19" t="s">
        <v>37</v>
      </c>
      <c r="B8" s="64">
        <f>[1]računtab3!$D$6/[1]računtab3!$D$32*100</f>
        <v>148.76636780817432</v>
      </c>
      <c r="C8" s="65">
        <f>[1]računtab3!$D$8/[1]računtab3!$D$32*100</f>
        <v>151.96384618134476</v>
      </c>
      <c r="D8" s="65">
        <f>[1]računtab3!$D$10/[1]računtab3!$D$32*100</f>
        <v>152.55766410494866</v>
      </c>
      <c r="E8" s="65">
        <f>[1]računtab3!$D$12/[1]računtab3!$D$32*100</f>
        <v>151.69662098544836</v>
      </c>
      <c r="F8" s="65">
        <f>[1]računtab3!$D$14/[1]računtab3!$D$32*100</f>
        <v>154.93075443426557</v>
      </c>
      <c r="G8" s="65">
        <f>[1]računtab3!$D$16/[1]računtab3!$D$32*100</f>
        <v>159.93463289382655</v>
      </c>
      <c r="H8" s="65">
        <f>[1]računtab3!$D$18/[1]računtab3!$D$32*100</f>
        <v>141.65647988841059</v>
      </c>
      <c r="I8" s="65">
        <f>[1]računtab3!$D$20/[1]računtab3!$D$32*100</f>
        <v>149.32609196173198</v>
      </c>
      <c r="J8" s="65">
        <f>[1]računtab3!$D$22/[1]računtab3!$D$32*100</f>
        <v>161.42010077927571</v>
      </c>
      <c r="K8" s="65">
        <f>[1]računtab3!$D$24/[1]računtab3!$D$32*100</f>
        <v>149.84726257521129</v>
      </c>
      <c r="L8" s="65">
        <f>[1]računtab3!$D$26/[1]računtab3!$D$32*100</f>
        <v>154.40416335203338</v>
      </c>
      <c r="M8" s="65">
        <f>[1]računtab3!$D$28/[1]računtab3!$D$32*100</f>
        <v>153.86780582060996</v>
      </c>
      <c r="N8" s="66">
        <f>[1]računtab3!$D$30/[1]računtab3!$D$32*100</f>
        <v>153.13158954698659</v>
      </c>
      <c r="O8" s="26" t="s">
        <v>28</v>
      </c>
    </row>
    <row r="9" spans="1:15" ht="22.5" customHeight="1" x14ac:dyDescent="0.25">
      <c r="A9" s="21" t="s">
        <v>3</v>
      </c>
      <c r="B9" s="67">
        <f>[1]računtab3!$E$6/[1]računtab3!$E$32*100</f>
        <v>136.1223607594315</v>
      </c>
      <c r="C9" s="68">
        <f>[1]računtab3!$E$8/[1]računtab3!$E$32*100</f>
        <v>137.20686584277294</v>
      </c>
      <c r="D9" s="68">
        <f>[1]računtab3!$E$10/[1]računtab3!$E$32*100</f>
        <v>140.74361906244911</v>
      </c>
      <c r="E9" s="68">
        <f>[1]računtab3!$E$12/[1]računtab3!$E$32*100</f>
        <v>139.44847812926201</v>
      </c>
      <c r="F9" s="68">
        <f>[1]računtab3!$E$14/[1]računtab3!$E$32*100</f>
        <v>142.14784772319183</v>
      </c>
      <c r="G9" s="68">
        <f>[1]računtab3!$E$16/[1]računtab3!$E$32*100</f>
        <v>148.30534968175743</v>
      </c>
      <c r="H9" s="68">
        <f>[1]računtab3!$E$18/[1]računtab3!$E$32*100</f>
        <v>127.34531698456513</v>
      </c>
      <c r="I9" s="68">
        <f>[1]računtab3!$E$20/[1]računtab3!$E$32*100</f>
        <v>132.76095625798817</v>
      </c>
      <c r="J9" s="68">
        <f>[1]računtab3!$E$22/[1]računtab3!$E$32*100</f>
        <v>155.82982585718361</v>
      </c>
      <c r="K9" s="68">
        <f>[1]računtab3!$E$24/[1]računtab3!$E$32*100</f>
        <v>136.40566348585304</v>
      </c>
      <c r="L9" s="68">
        <f>[1]računtab3!$E$26/[1]računtab3!$E$32*100</f>
        <v>142.48489130797094</v>
      </c>
      <c r="M9" s="68">
        <f>[1]računtab3!$E$28/[1]računtab3!$E$32*100</f>
        <v>145.56701813332006</v>
      </c>
      <c r="N9" s="69">
        <f>[1]računtab3!$E$30/[1]računtab3!$E$32*100</f>
        <v>146.50208779249579</v>
      </c>
      <c r="O9" s="27" t="s">
        <v>8</v>
      </c>
    </row>
    <row r="10" spans="1:15" ht="30.75" customHeight="1" x14ac:dyDescent="0.25">
      <c r="A10" s="20" t="s">
        <v>38</v>
      </c>
      <c r="B10" s="67">
        <f>[1]računtab3!$G$6/[1]računtab3!$G$32*100</f>
        <v>85.171121528527806</v>
      </c>
      <c r="C10" s="68">
        <f>[1]računtab3!$G$8/[1]računtab3!$G$32*100</f>
        <v>84.848891577716145</v>
      </c>
      <c r="D10" s="68">
        <f>[1]računtab3!$G$10/[1]računtab3!$G$32*100</f>
        <v>90.066892598727179</v>
      </c>
      <c r="E10" s="68">
        <f>[1]računtab3!$G$12/[1]računtab3!$G$32*100</f>
        <v>85.167549486626314</v>
      </c>
      <c r="F10" s="68">
        <f>[1]računtab3!$G$14/[1]računtab3!$G$32*100</f>
        <v>87.872122747286113</v>
      </c>
      <c r="G10" s="68">
        <f>[1]računtab3!$G$16/[1]računtab3!$G$32*100</f>
        <v>87.388581606725751</v>
      </c>
      <c r="H10" s="68">
        <f>[1]računtab3!$G$18/[1]računtab3!$G$32*100</f>
        <v>77.774034448919636</v>
      </c>
      <c r="I10" s="68">
        <f>[1]računtab3!$G$20/[1]računtab3!$G$32*100</f>
        <v>84.989348634808664</v>
      </c>
      <c r="J10" s="68">
        <f>[1]računtab3!$G$22/[1]računtab3!$G$32*100</f>
        <v>88.878475847065857</v>
      </c>
      <c r="K10" s="68">
        <f>[1]računtab3!$G$24/[1]računtab3!$G$32*100</f>
        <v>84.569740153645341</v>
      </c>
      <c r="L10" s="68">
        <f>[1]računtab3!$G$26/[1]računtab3!$G$32*100</f>
        <v>84.016402178520337</v>
      </c>
      <c r="M10" s="68">
        <f>[1]računtab3!$G$28/[1]računtab3!$G$32*100</f>
        <v>90.767611047208831</v>
      </c>
      <c r="N10" s="69">
        <f>[1]računtab3!$G$30/[1]računtab3!$G$32*100</f>
        <v>90.203772034827296</v>
      </c>
      <c r="O10" s="28" t="s">
        <v>29</v>
      </c>
    </row>
    <row r="11" spans="1:15" ht="27.75" customHeight="1" x14ac:dyDescent="0.25">
      <c r="A11" s="21" t="s">
        <v>4</v>
      </c>
      <c r="B11" s="67">
        <f>[1]računtab3!$I$6/[1]računtab3!$I$32*100</f>
        <v>184.0178662203551</v>
      </c>
      <c r="C11" s="68">
        <f>[1]računtab3!$I$8/[1]računtab3!$I$32*100</f>
        <v>189.27935269999924</v>
      </c>
      <c r="D11" s="68">
        <f>[1]računtab3!$I$10/[1]računtab3!$I$32*100</f>
        <v>184.22501905572156</v>
      </c>
      <c r="E11" s="68">
        <f>[1]računtab3!$I$12/[1]računtab3!$I$32*100</f>
        <v>183.6949995086789</v>
      </c>
      <c r="F11" s="68">
        <f>[1]računtab3!$I$14/[1]računtab3!$I$32*100</f>
        <v>188.33369627179468</v>
      </c>
      <c r="G11" s="68">
        <f>[1]računtab3!$I$16/[1]računtab3!$I$32*100</f>
        <v>192.72724579703171</v>
      </c>
      <c r="H11" s="68">
        <f>[1]računtab3!$I$18/[1]računtab3!$I$32*100</f>
        <v>178.37345240776048</v>
      </c>
      <c r="I11" s="68">
        <f>[1]računtab3!$I$20/[1]računtab3!$I$32*100</f>
        <v>187.95561848410827</v>
      </c>
      <c r="J11" s="68">
        <f>[1]računtab3!$I$22/[1]računtab3!$I$32*100</f>
        <v>187.06558927168956</v>
      </c>
      <c r="K11" s="68">
        <f>[1]računtab3!$I$24/[1]računtab3!$I$32*100</f>
        <v>184.38422334097908</v>
      </c>
      <c r="L11" s="68">
        <f>[1]računtab3!$I$26/[1]računtab3!$I$32*100</f>
        <v>188.49113027104744</v>
      </c>
      <c r="M11" s="68">
        <f>[1]računtab3!$I$28/[1]računtab3!$I$32*100</f>
        <v>185.46416782301029</v>
      </c>
      <c r="N11" s="69">
        <f>[1]računtab3!$I$30/[1]računtab3!$I$32*100</f>
        <v>182.15868440218256</v>
      </c>
      <c r="O11" s="35" t="s">
        <v>44</v>
      </c>
    </row>
    <row r="12" spans="1:15" x14ac:dyDescent="0.2">
      <c r="A12" s="21" t="s">
        <v>5</v>
      </c>
      <c r="B12" s="64">
        <f>[1]računtab3!$J$6/[1]računtab3!$J$32*100</f>
        <v>146.45085625831197</v>
      </c>
      <c r="C12" s="65">
        <f>[1]računtab3!$J$8/[1]računtab3!$J$32*100</f>
        <v>176.32762626896869</v>
      </c>
      <c r="D12" s="65">
        <f>[1]računtab3!$J$10/[1]računtab3!$J$32*100</f>
        <v>180.37591326613367</v>
      </c>
      <c r="E12" s="65">
        <f>[1]računtab3!$J$12/[1]računtab3!$J$32*100</f>
        <v>199.14412960289664</v>
      </c>
      <c r="F12" s="65">
        <f>[1]računtab3!$J$14/[1]računtab3!$J$32*100</f>
        <v>195.15676279726102</v>
      </c>
      <c r="G12" s="65">
        <f>[1]računtab3!$J$16/[1]računtab3!$J$32*100</f>
        <v>206.88640261569421</v>
      </c>
      <c r="H12" s="65">
        <f>[1]računtab3!$J$18/[1]računtab3!$J$32*100</f>
        <v>153.08550266043761</v>
      </c>
      <c r="I12" s="65">
        <f>[1]računtab3!$J$20/[1]računtab3!$J$32*100</f>
        <v>180.57291243257737</v>
      </c>
      <c r="J12" s="65">
        <f>[1]računtab3!$J$22/[1]računtab3!$J$32*100</f>
        <v>188.80322079665638</v>
      </c>
      <c r="K12" s="65">
        <f>[1]računtab3!$J$24/[1]računtab3!$J$32*100</f>
        <v>180.26384221257285</v>
      </c>
      <c r="L12" s="65">
        <f>[1]računtab3!$J$26/[1]računtab3!$J$32*100</f>
        <v>180.38753122797706</v>
      </c>
      <c r="M12" s="65">
        <f>[1]računtab3!$J$28/[1]računtab3!$J$32*100</f>
        <v>114.40559196796487</v>
      </c>
      <c r="N12" s="70">
        <f>[1]računtab3!$J$30/[1]računtab3!$J$32*100</f>
        <v>116.02156709962968</v>
      </c>
      <c r="O12" s="35" t="s">
        <v>10</v>
      </c>
    </row>
    <row r="13" spans="1:15" x14ac:dyDescent="0.2">
      <c r="A13" s="18" t="s">
        <v>6</v>
      </c>
      <c r="B13" s="64">
        <f>[1]računtab3!$H$6/[1]računtab3!$H$32*100</f>
        <v>113.13693445526012</v>
      </c>
      <c r="C13" s="65">
        <f>[1]računtab3!$H$8/[1]računtab3!$H$32*100</f>
        <v>114.19005589878159</v>
      </c>
      <c r="D13" s="65">
        <f>[1]računtab3!$H$10/[1]računtab3!$H$32*100</f>
        <v>118.30980494816133</v>
      </c>
      <c r="E13" s="65">
        <f>[1]računtab3!$H$12/[1]računtab3!$H$32*100</f>
        <v>113.22318572495533</v>
      </c>
      <c r="F13" s="65">
        <f>[1]računtab3!$H$14/[1]računtab3!$H$32*100</f>
        <v>114.83937968897358</v>
      </c>
      <c r="G13" s="65">
        <f>[1]računtab3!$H$16/[1]računtab3!$H$32*100</f>
        <v>120.42294308974152</v>
      </c>
      <c r="H13" s="65">
        <f>[1]računtab3!$H$18/[1]računtab3!$H$32*100</f>
        <v>119.53553855240044</v>
      </c>
      <c r="I13" s="65">
        <f>[1]računtab3!$H$20/[1]računtab3!$H$32*100</f>
        <v>120.77825741024093</v>
      </c>
      <c r="J13" s="65">
        <f>[1]računtab3!$H$22/[1]računtab3!$H$32*100</f>
        <v>120.25410278259621</v>
      </c>
      <c r="K13" s="65">
        <f>[1]računtab3!$H$24/[1]računtab3!$H$32*100</f>
        <v>111.90499614137725</v>
      </c>
      <c r="L13" s="65">
        <f>[1]računtab3!$H$26/[1]računtab3!$H$32*100</f>
        <v>118.78055332520564</v>
      </c>
      <c r="M13" s="65">
        <f>[1]računtab3!$H$28/[1]računtab3!$H$32*100</f>
        <v>118.11128470993251</v>
      </c>
      <c r="N13" s="70">
        <f>[1]računtab3!$H$30/[1]računtab3!$H$32*100</f>
        <v>116.1547241110265</v>
      </c>
      <c r="O13" s="36" t="s">
        <v>11</v>
      </c>
    </row>
    <row r="14" spans="1:15" ht="13.5" x14ac:dyDescent="0.25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"/>
    </row>
    <row r="15" spans="1:15" ht="13.5" x14ac:dyDescent="0.25">
      <c r="A15" s="15" t="s">
        <v>47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23" t="s">
        <v>48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2:14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2:14" x14ac:dyDescent="0.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2:14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2:14" x14ac:dyDescent="0.2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2:14" x14ac:dyDescent="0.2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4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2:14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2:14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2:14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2:14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2:14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2:14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2:14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2:14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14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14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</sheetData>
  <mergeCells count="4">
    <mergeCell ref="O4:O6"/>
    <mergeCell ref="A4:A6"/>
    <mergeCell ref="B4:G5"/>
    <mergeCell ref="H4:N5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>
      <selection activeCell="B24" sqref="B24"/>
    </sheetView>
  </sheetViews>
  <sheetFormatPr defaultRowHeight="12" customHeight="1" x14ac:dyDescent="0.2"/>
  <cols>
    <col min="1" max="1" width="39.140625" customWidth="1"/>
    <col min="2" max="2" width="7.42578125" customWidth="1"/>
    <col min="3" max="14" width="7.140625" customWidth="1"/>
    <col min="15" max="15" width="35" customWidth="1"/>
    <col min="16" max="16384" width="9.140625" style="3"/>
  </cols>
  <sheetData>
    <row r="1" spans="1:15" ht="22.5" customHeight="1" x14ac:dyDescent="0.2">
      <c r="A1" s="1"/>
    </row>
    <row r="2" spans="1:15" ht="12" customHeight="1" x14ac:dyDescent="0.25">
      <c r="A2" s="10" t="s">
        <v>51</v>
      </c>
      <c r="B2" s="16"/>
      <c r="C2" s="16"/>
      <c r="D2" s="16"/>
      <c r="E2" s="1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2" customHeight="1" x14ac:dyDescent="0.25">
      <c r="A3" s="17" t="s">
        <v>52</v>
      </c>
      <c r="B3" s="16"/>
      <c r="C3" s="16"/>
      <c r="D3" s="16"/>
      <c r="E3" s="1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" customHeight="1" x14ac:dyDescent="0.2">
      <c r="A4" s="72" t="s">
        <v>12</v>
      </c>
      <c r="B4" s="83">
        <v>2016</v>
      </c>
      <c r="C4" s="84"/>
      <c r="D4" s="84"/>
      <c r="E4" s="84"/>
      <c r="F4" s="84"/>
      <c r="G4" s="85"/>
      <c r="H4" s="83">
        <v>2017</v>
      </c>
      <c r="I4" s="84"/>
      <c r="J4" s="84"/>
      <c r="K4" s="84"/>
      <c r="L4" s="84"/>
      <c r="M4" s="84"/>
      <c r="N4" s="85"/>
      <c r="O4" s="78" t="s">
        <v>0</v>
      </c>
    </row>
    <row r="5" spans="1:15" ht="12" customHeight="1" x14ac:dyDescent="0.2">
      <c r="A5" s="81"/>
      <c r="B5" s="86"/>
      <c r="C5" s="87"/>
      <c r="D5" s="87"/>
      <c r="E5" s="87"/>
      <c r="F5" s="87"/>
      <c r="G5" s="88"/>
      <c r="H5" s="86"/>
      <c r="I5" s="87"/>
      <c r="J5" s="87"/>
      <c r="K5" s="87"/>
      <c r="L5" s="87"/>
      <c r="M5" s="87"/>
      <c r="N5" s="88"/>
      <c r="O5" s="79"/>
    </row>
    <row r="6" spans="1:15" ht="12" customHeight="1" x14ac:dyDescent="0.2">
      <c r="A6" s="82"/>
      <c r="B6" s="39" t="s">
        <v>19</v>
      </c>
      <c r="C6" s="39" t="s">
        <v>20</v>
      </c>
      <c r="D6" s="39" t="s">
        <v>21</v>
      </c>
      <c r="E6" s="39" t="s">
        <v>22</v>
      </c>
      <c r="F6" s="39" t="s">
        <v>23</v>
      </c>
      <c r="G6" s="39" t="s">
        <v>24</v>
      </c>
      <c r="H6" s="39" t="s">
        <v>13</v>
      </c>
      <c r="I6" s="39" t="s">
        <v>14</v>
      </c>
      <c r="J6" s="39" t="s">
        <v>15</v>
      </c>
      <c r="K6" s="39" t="s">
        <v>16</v>
      </c>
      <c r="L6" s="39" t="s">
        <v>17</v>
      </c>
      <c r="M6" s="39" t="s">
        <v>18</v>
      </c>
      <c r="N6" s="39" t="s">
        <v>19</v>
      </c>
      <c r="O6" s="80"/>
    </row>
    <row r="7" spans="1:15" ht="20.100000000000001" customHeight="1" x14ac:dyDescent="0.2">
      <c r="A7" s="30" t="s">
        <v>2</v>
      </c>
      <c r="B7" s="50">
        <f>[1]racuntab4!$B$16/[1]racuntab4!$B$17*100-100</f>
        <v>0.13025425022009074</v>
      </c>
      <c r="C7" s="50">
        <f>[1]racuntab4!$B$15/[1]racuntab4!$B$16*100-100</f>
        <v>1.7937588823124315</v>
      </c>
      <c r="D7" s="50">
        <f>[1]racuntab4!$B$14/[1]racuntab4!$B$15*100-100</f>
        <v>1.3215737522542383</v>
      </c>
      <c r="E7" s="50">
        <f>[1]racuntab4!$B$13/[1]racuntab4!$B$14*100-100</f>
        <v>-1.6694672011930294</v>
      </c>
      <c r="F7" s="50">
        <f>[1]racuntab4!$B$12/[1]racuntab4!$B$13*100-100</f>
        <v>1.9291017162852597</v>
      </c>
      <c r="G7" s="50">
        <f>[1]racuntab4!$B$11/[1]racuntab4!$B$12*100-100</f>
        <v>3.6974679504614159</v>
      </c>
      <c r="H7" s="50">
        <f>[1]racuntab4!$B$10/[1]racuntab4!$B$11*100-100</f>
        <v>-8.3305764872302746</v>
      </c>
      <c r="I7" s="50">
        <f>[1]racuntab4!$B$9/[1]racuntab4!$B$10*100-100</f>
        <v>4.0416698303784386</v>
      </c>
      <c r="J7" s="50">
        <f>[1]racuntab4!$B$8/[1]racuntab4!$B$9*100-100</f>
        <v>5.4990122175573077</v>
      </c>
      <c r="K7" s="50">
        <f>[1]racuntab4!$B$7/[1]racuntab4!$B$8*100-100</f>
        <v>-7.1042558080600173</v>
      </c>
      <c r="L7" s="50">
        <f>[1]racuntab4!$B$6/[1]racuntab4!$B$7*100-100</f>
        <v>3.9349237966410726</v>
      </c>
      <c r="M7" s="50">
        <f>[1]racuntab4!$B$5/[1]racuntab4!$B$6*100-100</f>
        <v>-0.41094026214020118</v>
      </c>
      <c r="N7" s="71">
        <f>[1]racuntab4!$B$4/[1]racuntab4!$B$5*100-100</f>
        <v>-0.82451824905453464</v>
      </c>
      <c r="O7" s="37" t="s">
        <v>7</v>
      </c>
    </row>
    <row r="8" spans="1:15" ht="27" customHeight="1" x14ac:dyDescent="0.2">
      <c r="A8" s="31" t="s">
        <v>37</v>
      </c>
      <c r="B8" s="50">
        <f>[1]racuntab4!$C$16/[1]racuntab4!$C$17*100-100</f>
        <v>-0.25400608437868755</v>
      </c>
      <c r="C8" s="50">
        <f>[1]racuntab4!$C$15/[1]racuntab4!$C$16*100-100</f>
        <v>2.1493287900215421</v>
      </c>
      <c r="D8" s="50">
        <f>[1]racuntab4!$C$14/[1]racuntab4!$C$15*100-100</f>
        <v>0.3907626310637653</v>
      </c>
      <c r="E8" s="50">
        <f>[1]racuntab4!$C$13/[1]racuntab4!$C$14*100-100</f>
        <v>-0.56440502321008523</v>
      </c>
      <c r="F8" s="50">
        <f>[1]racuntab4!$C$12/[1]racuntab4!$C$13*100-100</f>
        <v>2.1319746134143855</v>
      </c>
      <c r="G8" s="50">
        <f>[1]racuntab4!$C$11/[1]racuntab4!$C$12*100-100</f>
        <v>3.2297515608394178</v>
      </c>
      <c r="H8" s="50">
        <f>[1]racuntab4!$C$10/[1]racuntab4!$C$11*100-100</f>
        <v>-11.428514684214761</v>
      </c>
      <c r="I8" s="50">
        <f>[1]racuntab4!$C$9/[1]racuntab4!$C$10*100-100</f>
        <v>5.4142331359378062</v>
      </c>
      <c r="J8" s="50">
        <f>[1]racuntab4!$C$8/[1]racuntab4!$C$9*100-100</f>
        <v>8.0990593530319472</v>
      </c>
      <c r="K8" s="50">
        <f>[1]racuntab4!$C$7/[1]racuntab4!$C$8*100-100</f>
        <v>-7.1693910164812991</v>
      </c>
      <c r="L8" s="50">
        <f>[1]racuntab4!$C$6/[1]racuntab4!$C$7*100-100</f>
        <v>3.0410303788732165</v>
      </c>
      <c r="M8" s="50">
        <f>[1]racuntab4!$C$5/[1]racuntab4!$C$6*100-100</f>
        <v>-0.34737245407079342</v>
      </c>
      <c r="N8" s="51">
        <f>[1]racuntab4!$C$4/[1]racuntab4!$C$5*100-100</f>
        <v>-0.47847323856797175</v>
      </c>
      <c r="O8" s="38" t="s">
        <v>28</v>
      </c>
    </row>
    <row r="9" spans="1:15" s="4" customFormat="1" ht="20.100000000000001" customHeight="1" x14ac:dyDescent="0.2">
      <c r="A9" s="33" t="s">
        <v>3</v>
      </c>
      <c r="B9" s="50">
        <f>[1]racuntab4!$D$16/[1]racuntab4!$D$17*100-100</f>
        <v>-1.2859183422597624</v>
      </c>
      <c r="C9" s="50">
        <f>[1]racuntab4!$D$15/[1]racuntab4!$D$16*100-100</f>
        <v>0.79671339616132286</v>
      </c>
      <c r="D9" s="50">
        <f>[1]racuntab4!$D$14/[1]racuntab4!$D$15*100-100</f>
        <v>2.5776794754053896</v>
      </c>
      <c r="E9" s="50">
        <f>[1]racuntab4!$D$13/[1]racuntab4!$D$14*100-100</f>
        <v>-0.92021289619704305</v>
      </c>
      <c r="F9" s="50">
        <f>[1]racuntab4!$D$12/[1]racuntab4!$D$13*100-100</f>
        <v>1.935746901036552</v>
      </c>
      <c r="G9" s="50">
        <f>[1]racuntab4!$D$11/[1]racuntab4!$D$12*100-100</f>
        <v>4.3317588392588675</v>
      </c>
      <c r="H9" s="50">
        <f>[1]racuntab4!$D$10/[1]racuntab4!$D$11*100-100</f>
        <v>-14.133025371080436</v>
      </c>
      <c r="I9" s="50">
        <f>[1]racuntab4!$D$9/[1]racuntab4!$D$10*100-100</f>
        <v>4.252719614400462</v>
      </c>
      <c r="J9" s="50">
        <f>[1]racuntab4!$D$8/[1]racuntab4!$D$9*100-100</f>
        <v>17.376245433459232</v>
      </c>
      <c r="K9" s="50">
        <f>[1]racuntab4!$D$7/[1]racuntab4!$D$8*100-100</f>
        <v>-12.464983686199218</v>
      </c>
      <c r="L9" s="50">
        <f>[1]racuntab4!$D$6/[1]racuntab4!$D$7*100-100</f>
        <v>4.4567268445920689</v>
      </c>
      <c r="M9" s="50">
        <f>[1]racuntab4!$D$5/[1]racuntab4!$D$6*100-100</f>
        <v>2.1631253651219282</v>
      </c>
      <c r="N9" s="51">
        <f>[1]racuntab4!$D$4/[1]racuntab4!$D$5*100-100</f>
        <v>0.64236368317946813</v>
      </c>
      <c r="O9" s="35" t="s">
        <v>8</v>
      </c>
    </row>
    <row r="10" spans="1:15" s="4" customFormat="1" ht="37.5" customHeight="1" x14ac:dyDescent="0.2">
      <c r="A10" s="32" t="s">
        <v>38</v>
      </c>
      <c r="B10" s="50">
        <f>[1]racuntab4!$F$16/[1]racuntab4!$F$17*100-100</f>
        <v>-0.13992656223238953</v>
      </c>
      <c r="C10" s="50">
        <f>[1]racuntab4!$F$15/[1]racuntab4!$F$16*100-100</f>
        <v>-0.37833240308304994</v>
      </c>
      <c r="D10" s="50">
        <f>[1]racuntab4!$F$14/[1]racuntab4!$F$15*100-100</f>
        <v>6.1497574381766356</v>
      </c>
      <c r="E10" s="50">
        <f>[1]racuntab4!$F$13/[1]racuntab4!$F$14*100-100</f>
        <v>-5.4396715271712424</v>
      </c>
      <c r="F10" s="50">
        <f>[1]racuntab4!$F$12/[1]racuntab4!$F$13*100-100</f>
        <v>3.1755912632950469</v>
      </c>
      <c r="G10" s="50">
        <f>[1]racuntab4!$F$11/[1]racuntab4!$F$12*100-100</f>
        <v>-0.55027820592316345</v>
      </c>
      <c r="H10" s="50">
        <f>[1]racuntab4!$F$10/[1]racuntab4!$F$11*100-100</f>
        <v>-11.002063405805558</v>
      </c>
      <c r="I10" s="50">
        <f>[1]racuntab4!$F$9/[1]racuntab4!$F$10*100-100</f>
        <v>9.2772790263669407</v>
      </c>
      <c r="J10" s="50">
        <f>[1]racuntab4!$F$8/[1]racuntab4!$F$9*100-100</f>
        <v>4.5760172006593649</v>
      </c>
      <c r="K10" s="50">
        <f>[1]racuntab4!$F$7/[1]racuntab4!$F$8*100-100</f>
        <v>-4.8478955701655053</v>
      </c>
      <c r="L10" s="50">
        <f>[1]racuntab4!$F$6/[1]racuntab4!$F$7*100-100</f>
        <v>-0.65429783054754864</v>
      </c>
      <c r="M10" s="50">
        <f>[1]racuntab4!$F$5/[1]racuntab4!$F$6*100-100</f>
        <v>8.0355843545208501</v>
      </c>
      <c r="N10" s="51">
        <f>[1]racuntab4!$F$4/[1]racuntab4!$F$5*100-100</f>
        <v>-0.6211896577164282</v>
      </c>
      <c r="O10" s="14" t="s">
        <v>29</v>
      </c>
    </row>
    <row r="11" spans="1:15" s="4" customFormat="1" ht="20.100000000000001" customHeight="1" x14ac:dyDescent="0.2">
      <c r="A11" s="33" t="s">
        <v>4</v>
      </c>
      <c r="B11" s="50">
        <f>[1]racuntab4!$H$16/[1]racuntab4!$H$17*100-100</f>
        <v>1.8650551444101353</v>
      </c>
      <c r="C11" s="50">
        <f>[1]racuntab4!$H$15/[1]racuntab4!$H$16*100-100</f>
        <v>2.859225893503023</v>
      </c>
      <c r="D11" s="50">
        <f>[1]racuntab4!$H$14/[1]racuntab4!$H$15*100-100</f>
        <v>-2.6703037453264216</v>
      </c>
      <c r="E11" s="50">
        <f>[1]racuntab4!$H$13/[1]racuntab4!$H$14*100-100</f>
        <v>-0.28770226202684057</v>
      </c>
      <c r="F11" s="50">
        <f>[1]racuntab4!$H$12/[1]racuntab4!$H$13*100-100</f>
        <v>2.5252166773851883</v>
      </c>
      <c r="G11" s="50">
        <f>[1]racuntab4!$H$11/[1]racuntab4!$H$12*100-100</f>
        <v>2.3328536593347735</v>
      </c>
      <c r="H11" s="50">
        <f>[1]racuntab4!$H$10/[1]racuntab4!$H$11*100-100</f>
        <v>-7.4477240256874353</v>
      </c>
      <c r="I11" s="50">
        <f>[1]racuntab4!$H$9/[1]racuntab4!$H$10*100-100</f>
        <v>5.3719687246076404</v>
      </c>
      <c r="J11" s="50">
        <f>[1]racuntab4!$H$8/[1]racuntab4!$H$9*100-100</f>
        <v>-0.47353158133655882</v>
      </c>
      <c r="K11" s="50">
        <f>[1]racuntab4!$H$7/[1]racuntab4!$H$8*100-100</f>
        <v>-1.4333827729353885</v>
      </c>
      <c r="L11" s="50">
        <f>[1]racuntab4!$H$6/[1]racuntab4!$H$7*100-100</f>
        <v>2.2273635214838947</v>
      </c>
      <c r="M11" s="50">
        <f>[1]racuntab4!$H$5/[1]racuntab4!$H$6*100-100</f>
        <v>-1.6058911863303109</v>
      </c>
      <c r="N11" s="51">
        <f>[1]racuntab4!$H$4/[1]racuntab4!$H$5*100-100</f>
        <v>-1.7822760372678346</v>
      </c>
      <c r="O11" s="35" t="s">
        <v>44</v>
      </c>
    </row>
    <row r="12" spans="1:15" s="4" customFormat="1" ht="20.100000000000001" customHeight="1" x14ac:dyDescent="0.2">
      <c r="A12" s="33" t="s">
        <v>5</v>
      </c>
      <c r="B12" s="50">
        <f>[1]racuntab4!$I$16/[1]racuntab4!$I$17*100-100</f>
        <v>-15.456301443031833</v>
      </c>
      <c r="C12" s="50">
        <f>[1]racuntab4!$I$15/[1]racuntab4!$I$16*100-100</f>
        <v>20.400543072250585</v>
      </c>
      <c r="D12" s="50">
        <f>[1]racuntab4!$I$14/[1]racuntab4!$I$15*100-100</f>
        <v>2.2958892391540218</v>
      </c>
      <c r="E12" s="50">
        <f>[1]racuntab4!$I$13/[1]racuntab4!$I$14*100-100</f>
        <v>10.405056859821187</v>
      </c>
      <c r="F12" s="50">
        <f>[1]racuntab4!$I$12/[1]racuntab4!$I$13*100-100</f>
        <v>-2.0022517427888147</v>
      </c>
      <c r="G12" s="50">
        <f>[1]racuntab4!$I$11/[1]racuntab4!$I$12*100-100</f>
        <v>6.0103681011651702</v>
      </c>
      <c r="H12" s="50">
        <f>[1]racuntab4!$I$10/[1]racuntab4!$I$11*100-100</f>
        <v>-26.005043963761821</v>
      </c>
      <c r="I12" s="50">
        <f>[1]racuntab4!$I$9/[1]racuntab4!$I$10*100-100</f>
        <v>17.955592981988772</v>
      </c>
      <c r="J12" s="50">
        <f>[1]racuntab4!$I$8/[1]racuntab4!$I$9*100-100</f>
        <v>4.5578864809814945</v>
      </c>
      <c r="K12" s="50">
        <f>[1]racuntab4!$I$7/[1]racuntab4!$I$8*100-100</f>
        <v>-4.5228987874526609</v>
      </c>
      <c r="L12" s="50">
        <f>[1]racuntab4!$I$6/[1]racuntab4!$I$7*100-100</f>
        <v>6.8615543686419755E-2</v>
      </c>
      <c r="M12" s="50">
        <f>[1]racuntab4!$I$5/[1]racuntab4!$I$6*100-100</f>
        <v>-36.577882523722224</v>
      </c>
      <c r="N12" s="51">
        <f>[1]racuntab4!$I$4/[1]racuntab4!$I$5*100-100</f>
        <v>1.4124966305119955</v>
      </c>
      <c r="O12" s="35" t="s">
        <v>10</v>
      </c>
    </row>
    <row r="13" spans="1:15" s="4" customFormat="1" ht="20.100000000000001" customHeight="1" x14ac:dyDescent="0.2">
      <c r="A13" s="34" t="s">
        <v>6</v>
      </c>
      <c r="B13" s="50">
        <f>[1]racuntab4!$G$16/[1]racuntab4!$G$17*100-100</f>
        <v>1.0752304582023697</v>
      </c>
      <c r="C13" s="50">
        <f>[1]racuntab4!$G$15/[1]racuntab4!$G$16*100-100</f>
        <v>0.93083788118539701</v>
      </c>
      <c r="D13" s="50">
        <f>[1]racuntab4!$G$14/[1]racuntab4!$G$15*100-100</f>
        <v>3.6078001862364317</v>
      </c>
      <c r="E13" s="50">
        <f>[1]racuntab4!$G$13/[1]racuntab4!$G$14*100-100</f>
        <v>-4.2994063133099871</v>
      </c>
      <c r="F13" s="50">
        <f>[1]racuntab4!$G$12/[1]racuntab4!$G$13*100-100</f>
        <v>1.4274408140611143</v>
      </c>
      <c r="G13" s="50">
        <f>[1]racuntab4!$G$11/[1]racuntab4!$G$12*100-100</f>
        <v>4.8620633583098964</v>
      </c>
      <c r="H13" s="50">
        <f>[1]racuntab4!$G$10/[1]racuntab4!$G$11*100-100</f>
        <v>-0.73690653506099579</v>
      </c>
      <c r="I13" s="50">
        <f>[1]racuntab4!$G$9/[1]racuntab4!$G$10*100-100</f>
        <v>1.0396229212584274</v>
      </c>
      <c r="J13" s="50">
        <f>[1]racuntab4!$G$8/[1]racuntab4!$G$9*100-100</f>
        <v>-0.433980948958677</v>
      </c>
      <c r="K13" s="50">
        <f>[1]racuntab4!$G$7/[1]racuntab4!$G$8*100-100</f>
        <v>-6.9428871431630483</v>
      </c>
      <c r="L13" s="50">
        <f>[1]racuntab4!$G$6/[1]racuntab4!$G$7*100-100</f>
        <v>6.1441020695287136</v>
      </c>
      <c r="M13" s="50">
        <f>[1]racuntab4!$G$5/[1]racuntab4!$G$6*100-100</f>
        <v>-0.56344965277335746</v>
      </c>
      <c r="N13" s="51">
        <f>[1]racuntab4!$G$4/[1]racuntab4!$G$5*100-100</f>
        <v>-1.6565399349529599</v>
      </c>
      <c r="O13" s="36" t="s">
        <v>11</v>
      </c>
    </row>
    <row r="14" spans="1:15" s="4" customFormat="1" ht="20.100000000000001" customHeight="1" x14ac:dyDescent="0.25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8"/>
      <c r="O14" s="5"/>
    </row>
    <row r="15" spans="1:15" ht="15" customHeight="1" x14ac:dyDescent="0.25">
      <c r="A15" s="15" t="s">
        <v>47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" customHeight="1" x14ac:dyDescent="0.2">
      <c r="A16" s="23" t="s">
        <v>48</v>
      </c>
      <c r="B16" s="50"/>
      <c r="C16" s="50"/>
      <c r="D16" s="50"/>
      <c r="E16" s="50"/>
      <c r="F16" s="50"/>
      <c r="G16" s="50"/>
      <c r="H16" s="53"/>
      <c r="I16" s="53"/>
      <c r="J16" s="53"/>
      <c r="K16" s="53"/>
      <c r="L16" s="53"/>
      <c r="M16" s="53"/>
      <c r="N16" s="53"/>
    </row>
    <row r="17" spans="1:15" ht="15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3"/>
    </row>
    <row r="18" spans="1:15" s="4" customFormat="1" ht="15" customHeight="1" x14ac:dyDescent="0.2">
      <c r="A18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/>
    </row>
    <row r="19" spans="1:15" ht="15" customHeight="1" x14ac:dyDescent="0.2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5" ht="24" customHeight="1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5" ht="12.75" customHeight="1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5" ht="15.75" customHeight="1" x14ac:dyDescent="0.2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5" ht="16.5" customHeight="1" x14ac:dyDescent="0.2"/>
    <row r="24" spans="1:15" ht="30" customHeight="1" x14ac:dyDescent="0.2"/>
    <row r="25" spans="1:15" ht="30" customHeight="1" x14ac:dyDescent="0.2"/>
    <row r="26" spans="1:15" ht="15" customHeight="1" x14ac:dyDescent="0.2"/>
    <row r="27" spans="1:15" ht="15" customHeight="1" x14ac:dyDescent="0.2"/>
    <row r="28" spans="1:15" ht="15" customHeight="1" x14ac:dyDescent="0.2"/>
    <row r="29" spans="1:15" ht="15" customHeight="1" x14ac:dyDescent="0.2"/>
    <row r="30" spans="1:15" ht="15" customHeight="1" x14ac:dyDescent="0.2"/>
    <row r="31" spans="1:15" ht="15" customHeight="1" x14ac:dyDescent="0.2"/>
    <row r="32" spans="1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mergeCells count="4">
    <mergeCell ref="A4:A6"/>
    <mergeCell ref="O4:O6"/>
    <mergeCell ref="B4:G5"/>
    <mergeCell ref="H4:N5"/>
  </mergeCells>
  <phoneticPr fontId="1" type="noConversion"/>
  <printOptions horizontalCentered="1"/>
  <pageMargins left="0.55118110236220474" right="0.62992125984251968" top="0.62992125984251968" bottom="0.51181102362204722" header="0.23622047244094491" footer="0.23622047244094491"/>
  <pageSetup paperSize="256" scale="79" orientation="landscape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I27" sqref="I27"/>
    </sheetView>
  </sheetViews>
  <sheetFormatPr defaultRowHeight="12.75" x14ac:dyDescent="0.2"/>
  <cols>
    <col min="1" max="1" width="34.42578125" style="1" customWidth="1"/>
    <col min="2" max="3" width="7.42578125" customWidth="1"/>
    <col min="4" max="5" width="7.5703125" customWidth="1"/>
    <col min="6" max="7" width="7.42578125" customWidth="1"/>
    <col min="8" max="8" width="7.5703125" customWidth="1"/>
    <col min="9" max="9" width="7.42578125" customWidth="1"/>
    <col min="10" max="10" width="7" customWidth="1"/>
    <col min="11" max="11" width="7.5703125" customWidth="1"/>
    <col min="12" max="12" width="5.7109375" customWidth="1"/>
    <col min="13" max="13" width="7.5703125" customWidth="1"/>
    <col min="14" max="14" width="7.42578125" customWidth="1"/>
    <col min="15" max="15" width="30.5703125" customWidth="1"/>
  </cols>
  <sheetData>
    <row r="2" spans="1:15" ht="13.5" x14ac:dyDescent="0.25">
      <c r="A2" s="10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5" x14ac:dyDescent="0.25">
      <c r="A3" s="17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.75" customHeight="1" x14ac:dyDescent="0.2">
      <c r="A4" s="72" t="s">
        <v>12</v>
      </c>
      <c r="B4" s="83">
        <v>2016</v>
      </c>
      <c r="C4" s="84"/>
      <c r="D4" s="84"/>
      <c r="E4" s="84"/>
      <c r="F4" s="84"/>
      <c r="G4" s="85"/>
      <c r="H4" s="83">
        <v>2017</v>
      </c>
      <c r="I4" s="84"/>
      <c r="J4" s="84"/>
      <c r="K4" s="84"/>
      <c r="L4" s="84"/>
      <c r="M4" s="84"/>
      <c r="N4" s="85"/>
      <c r="O4" s="78" t="s">
        <v>0</v>
      </c>
    </row>
    <row r="5" spans="1:15" ht="12.75" customHeight="1" x14ac:dyDescent="0.2">
      <c r="A5" s="81"/>
      <c r="B5" s="86"/>
      <c r="C5" s="87"/>
      <c r="D5" s="87"/>
      <c r="E5" s="87"/>
      <c r="F5" s="87"/>
      <c r="G5" s="88"/>
      <c r="H5" s="86"/>
      <c r="I5" s="87"/>
      <c r="J5" s="87"/>
      <c r="K5" s="87"/>
      <c r="L5" s="87"/>
      <c r="M5" s="87"/>
      <c r="N5" s="88"/>
      <c r="O5" s="79"/>
    </row>
    <row r="6" spans="1:15" x14ac:dyDescent="0.2">
      <c r="A6" s="73"/>
      <c r="B6" s="39" t="s">
        <v>19</v>
      </c>
      <c r="C6" s="39" t="s">
        <v>20</v>
      </c>
      <c r="D6" s="39" t="s">
        <v>21</v>
      </c>
      <c r="E6" s="39" t="s">
        <v>22</v>
      </c>
      <c r="F6" s="39" t="s">
        <v>23</v>
      </c>
      <c r="G6" s="39" t="s">
        <v>24</v>
      </c>
      <c r="H6" s="39" t="s">
        <v>13</v>
      </c>
      <c r="I6" s="39" t="s">
        <v>14</v>
      </c>
      <c r="J6" s="39" t="s">
        <v>15</v>
      </c>
      <c r="K6" s="39" t="s">
        <v>16</v>
      </c>
      <c r="L6" s="39" t="s">
        <v>17</v>
      </c>
      <c r="M6" s="39" t="s">
        <v>18</v>
      </c>
      <c r="N6" s="39" t="s">
        <v>19</v>
      </c>
      <c r="O6" s="80"/>
    </row>
    <row r="7" spans="1:15" ht="24.95" customHeight="1" x14ac:dyDescent="0.2">
      <c r="A7" s="18" t="s">
        <v>2</v>
      </c>
      <c r="B7" s="54">
        <v>8.2270728173888159</v>
      </c>
      <c r="C7" s="49">
        <v>10.696143201611946</v>
      </c>
      <c r="D7" s="49">
        <v>11.292589767186101</v>
      </c>
      <c r="E7" s="49">
        <v>12.331441167353518</v>
      </c>
      <c r="F7" s="49">
        <v>11.065883507326731</v>
      </c>
      <c r="G7" s="49">
        <v>13.375020369423524</v>
      </c>
      <c r="H7" s="49">
        <v>-0.22764238675389947</v>
      </c>
      <c r="I7" s="49">
        <v>0.11148540992024891</v>
      </c>
      <c r="J7" s="49">
        <v>9.6136438878430539</v>
      </c>
      <c r="K7" s="49">
        <v>-0.87825521013606078</v>
      </c>
      <c r="L7" s="49">
        <v>6.8834641914318837</v>
      </c>
      <c r="M7" s="49">
        <v>3.764379917409542</v>
      </c>
      <c r="N7" s="55">
        <v>2.8866446098724055</v>
      </c>
      <c r="O7" s="37" t="s">
        <v>7</v>
      </c>
    </row>
    <row r="8" spans="1:15" ht="24.95" customHeight="1" x14ac:dyDescent="0.2">
      <c r="A8" s="19" t="s">
        <v>40</v>
      </c>
      <c r="B8" s="48">
        <v>14.713930021238312</v>
      </c>
      <c r="C8" s="50">
        <v>16.666543076539654</v>
      </c>
      <c r="D8" s="50">
        <v>15.804972225644562</v>
      </c>
      <c r="E8" s="50">
        <v>13.583288117064967</v>
      </c>
      <c r="F8" s="50">
        <v>13.219221310987933</v>
      </c>
      <c r="G8" s="50">
        <v>16.725358959900817</v>
      </c>
      <c r="H8" s="50">
        <v>-0.29572601643826602</v>
      </c>
      <c r="I8" s="50">
        <v>0.95777850466562597</v>
      </c>
      <c r="J8" s="50">
        <v>12.651434939831717</v>
      </c>
      <c r="K8" s="50">
        <v>-0.40434907799310338</v>
      </c>
      <c r="L8" s="50">
        <v>6.7751585993728582</v>
      </c>
      <c r="M8" s="50">
        <v>3.0486401561927039</v>
      </c>
      <c r="N8" s="51">
        <v>3.0584324616564231</v>
      </c>
      <c r="O8" s="38" t="s">
        <v>42</v>
      </c>
    </row>
    <row r="9" spans="1:15" ht="24.95" customHeight="1" x14ac:dyDescent="0.2">
      <c r="A9" s="33" t="s">
        <v>3</v>
      </c>
      <c r="B9" s="48">
        <v>16.193976982492387</v>
      </c>
      <c r="C9" s="50">
        <v>16.630928074042757</v>
      </c>
      <c r="D9" s="50">
        <v>17.808640010372429</v>
      </c>
      <c r="E9" s="50">
        <v>15.272779971978196</v>
      </c>
      <c r="F9" s="50">
        <v>9.888989176214082</v>
      </c>
      <c r="G9" s="50">
        <v>19.733391910398339</v>
      </c>
      <c r="H9" s="50">
        <v>-1.0467151140834829</v>
      </c>
      <c r="I9" s="50">
        <v>-1.6855675491758859</v>
      </c>
      <c r="J9" s="50">
        <v>18.312080557016742</v>
      </c>
      <c r="K9" s="50">
        <v>-1.0826563090312646</v>
      </c>
      <c r="L9" s="50">
        <v>7.9750387538776408</v>
      </c>
      <c r="M9" s="50">
        <v>5.7084285674575739</v>
      </c>
      <c r="N9" s="51">
        <v>7.7510259451500758</v>
      </c>
      <c r="O9" s="35" t="s">
        <v>8</v>
      </c>
    </row>
    <row r="10" spans="1:15" ht="24.95" customHeight="1" x14ac:dyDescent="0.2">
      <c r="A10" s="20" t="s">
        <v>41</v>
      </c>
      <c r="B10" s="48">
        <v>3.6818027549591363</v>
      </c>
      <c r="C10" s="50">
        <v>5.8838276775599212</v>
      </c>
      <c r="D10" s="50">
        <v>20.666950774672557</v>
      </c>
      <c r="E10" s="50">
        <v>15.079091762866483</v>
      </c>
      <c r="F10" s="50">
        <v>15.451235953912871</v>
      </c>
      <c r="G10" s="50">
        <v>17.630686841051428</v>
      </c>
      <c r="H10" s="50">
        <v>-11.104737620540575</v>
      </c>
      <c r="I10" s="50">
        <v>-7.7453510210065986</v>
      </c>
      <c r="J10" s="50">
        <v>2.962851082770726</v>
      </c>
      <c r="K10" s="50">
        <v>-0.47868964468644037</v>
      </c>
      <c r="L10" s="50">
        <v>-2.6309182177391648</v>
      </c>
      <c r="M10" s="50">
        <v>6.4246590027541544</v>
      </c>
      <c r="N10" s="51">
        <v>5.9132401869659503</v>
      </c>
      <c r="O10" s="14" t="s">
        <v>43</v>
      </c>
    </row>
    <row r="11" spans="1:15" ht="24.95" customHeight="1" x14ac:dyDescent="0.2">
      <c r="A11" s="20" t="s">
        <v>39</v>
      </c>
      <c r="B11" s="48">
        <v>14.453939920970498</v>
      </c>
      <c r="C11" s="50">
        <v>16.876707566942002</v>
      </c>
      <c r="D11" s="50">
        <v>11.865910838249391</v>
      </c>
      <c r="E11" s="50">
        <v>9.8090486635471308</v>
      </c>
      <c r="F11" s="50">
        <v>14.925732768376946</v>
      </c>
      <c r="G11" s="50">
        <v>11.742742551554969</v>
      </c>
      <c r="H11" s="50">
        <v>1.5883371493264917</v>
      </c>
      <c r="I11" s="50">
        <v>3.6959007190162225</v>
      </c>
      <c r="J11" s="50">
        <v>7.1877604811186018</v>
      </c>
      <c r="K11" s="50">
        <v>-0.5063812380664956</v>
      </c>
      <c r="L11" s="50">
        <v>7.1614818489893679</v>
      </c>
      <c r="M11" s="50">
        <v>2.2798766536587607</v>
      </c>
      <c r="N11" s="51">
        <v>-1.1990959010601046</v>
      </c>
      <c r="O11" s="35" t="s">
        <v>44</v>
      </c>
    </row>
    <row r="12" spans="1:15" ht="24.95" customHeight="1" x14ac:dyDescent="0.2">
      <c r="A12" s="21" t="s">
        <v>5</v>
      </c>
      <c r="B12" s="48">
        <v>23.079247029827201</v>
      </c>
      <c r="C12" s="50">
        <v>48.137081546977953</v>
      </c>
      <c r="D12" s="50">
        <v>38.816245069494613</v>
      </c>
      <c r="E12" s="50">
        <v>47.942815294247424</v>
      </c>
      <c r="F12" s="50">
        <v>41.952829598940042</v>
      </c>
      <c r="G12" s="50">
        <v>37.969013828932304</v>
      </c>
      <c r="H12" s="50">
        <v>9.0486171866281921</v>
      </c>
      <c r="I12" s="50">
        <v>15.337059835563082</v>
      </c>
      <c r="J12" s="50">
        <v>27.096557882452643</v>
      </c>
      <c r="K12" s="50">
        <v>15.808891378889996</v>
      </c>
      <c r="L12" s="50">
        <v>1.4782324145869836</v>
      </c>
      <c r="M12" s="50">
        <v>-33.955511577815315</v>
      </c>
      <c r="N12" s="51">
        <v>-20.77781580533113</v>
      </c>
      <c r="O12" s="35" t="s">
        <v>10</v>
      </c>
    </row>
    <row r="13" spans="1:15" ht="24.95" customHeight="1" x14ac:dyDescent="0.2">
      <c r="A13" s="18" t="s">
        <v>6</v>
      </c>
      <c r="B13" s="48">
        <v>-3.940096275505141</v>
      </c>
      <c r="C13" s="50">
        <v>-0.85711731581442052</v>
      </c>
      <c r="D13" s="50">
        <v>2.4214627009590259</v>
      </c>
      <c r="E13" s="50">
        <v>9.6012020457701936</v>
      </c>
      <c r="F13" s="50">
        <v>6.4292347560918017</v>
      </c>
      <c r="G13" s="50">
        <v>5.5379051850651138</v>
      </c>
      <c r="H13" s="50">
        <v>-5.4812824849179265E-2</v>
      </c>
      <c r="I13" s="50">
        <v>-1.934665895545379</v>
      </c>
      <c r="J13" s="50">
        <v>2.4018347778659717</v>
      </c>
      <c r="K13" s="50">
        <v>-2.258619688682856</v>
      </c>
      <c r="L13" s="50">
        <v>7.1608849954807994</v>
      </c>
      <c r="M13" s="50">
        <v>5.4888150289065294</v>
      </c>
      <c r="N13" s="51">
        <v>2.5018564799497796</v>
      </c>
      <c r="O13" s="36" t="s">
        <v>11</v>
      </c>
    </row>
    <row r="14" spans="1:15" ht="13.5" x14ac:dyDescent="0.25">
      <c r="A14" s="15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5"/>
    </row>
    <row r="15" spans="1:15" ht="13.5" x14ac:dyDescent="0.25">
      <c r="A15" s="15" t="s">
        <v>53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5"/>
    </row>
    <row r="16" spans="1:15" ht="13.5" x14ac:dyDescent="0.25">
      <c r="A16" s="23" t="s">
        <v>46</v>
      </c>
      <c r="B16" s="24"/>
      <c r="C16" s="24"/>
      <c r="D16" s="24"/>
      <c r="E16" s="43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2">
      <c r="A17" s="15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">
      <c r="A18" s="2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2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mergeCells count="4">
    <mergeCell ref="O4:O6"/>
    <mergeCell ref="A4:A6"/>
    <mergeCell ref="B4:G5"/>
    <mergeCell ref="H4:N5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Tabela 1</vt:lpstr>
      <vt:lpstr>Tabela 2</vt:lpstr>
      <vt:lpstr>Tabela 3</vt:lpstr>
      <vt:lpstr>Tabela 4</vt:lpstr>
      <vt:lpstr>Tabela 5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Vladan Sibinovic</cp:lastModifiedBy>
  <cp:lastPrinted>2017-08-24T06:54:05Z</cp:lastPrinted>
  <dcterms:created xsi:type="dcterms:W3CDTF">2003-01-31T09:50:56Z</dcterms:created>
  <dcterms:modified xsi:type="dcterms:W3CDTF">2017-08-24T08:35:18Z</dcterms:modified>
</cp:coreProperties>
</file>