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externalReferences>
    <externalReference r:id="rId8"/>
    <externalReference r:id="rId9"/>
  </externalReferences>
  <definedNames>
    <definedName name="_xlnm.Print_Area" localSheetId="3">'Tabela 4'!#REF!</definedName>
  </definedNames>
  <calcPr fullCalcOnLoad="1"/>
</workbook>
</file>

<file path=xl/sharedStrings.xml><?xml version="1.0" encoding="utf-8"?>
<sst xmlns="http://schemas.openxmlformats.org/spreadsheetml/2006/main" count="154" uniqueCount="65">
  <si>
    <t>Activity – KD BiH 2010</t>
  </si>
  <si>
    <t>Ø 2010</t>
  </si>
  <si>
    <t>Укупан промет  у трговини на мало</t>
  </si>
  <si>
    <t>Трговина на мало у неспецијализованим продавницама</t>
  </si>
  <si>
    <t>Остала трговина на мало у специјализованим продавницама</t>
  </si>
  <si>
    <t>Остала трговина на мало изван продавница</t>
  </si>
  <si>
    <t>Трговина на мало горивима и мазивима</t>
  </si>
  <si>
    <t>Total turnover in retail trade</t>
  </si>
  <si>
    <t>Retail trade in non-specialised stores</t>
  </si>
  <si>
    <t>Retail trade of food, beverages and tobacco in specialised stores</t>
  </si>
  <si>
    <t>Other retail trade out of stores</t>
  </si>
  <si>
    <t>Automotive fuels and lubricants</t>
  </si>
  <si>
    <t xml:space="preserve">Дјелатности-КД БиХ 2010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</si>
  <si>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</si>
  <si>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</si>
  <si>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</si>
  <si>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</si>
  <si>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</si>
  <si>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</si>
  <si>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</si>
  <si>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</si>
  <si>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</si>
  <si>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</si>
  <si>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</si>
  <si>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</si>
  <si>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 НОМИНАЛНИ ИНДЕКСИ ТРГОВИНЕ НА МАЛО (НЕПРИЛАГОЂЕНА СЕРИЈА)</t>
  </si>
  <si>
    <t>2. РЕАЛНИ ИНДЕКСИ ТРГОВИНЕ НА МАЛО (НЕПРИЛАГОЂЕНА СЕРИЈА)</t>
  </si>
  <si>
    <t>Укупан промет у трговини на мало, 
осим моторним горивима и мазивима</t>
  </si>
  <si>
    <t>Total turnover in retail trade
 except motor fuels and lubricants</t>
  </si>
  <si>
    <t>Retail trade of food, beverages and
 tobacco in specialised stores</t>
  </si>
  <si>
    <t>Остала трговина на мало у 
специјализованим продавницама</t>
  </si>
  <si>
    <t>Трговина на мало храном, пићима и 
дуванским производима у 
специјализованим продавницама</t>
  </si>
  <si>
    <t>Трговина на мало у неспецијализованим 
продавницама</t>
  </si>
  <si>
    <t>Трговина на мало храном, пићима и 
дуванским производима у специјализованим
 продавницама</t>
  </si>
  <si>
    <t>Total turnover in retail trade except
 motor fuels and lubricants</t>
  </si>
  <si>
    <t>Retail trade of food, beverages and tobacco
 in specialised stores</t>
  </si>
  <si>
    <t>Остала трговина на мало у
специјализованим продавницама</t>
  </si>
  <si>
    <t>Укупан промет у трговини на мало, осим моторним
 горивима и мазивима</t>
  </si>
  <si>
    <t>Трговина на мало храном, пићима и дуванским производима
у специјализованим продавницама</t>
  </si>
  <si>
    <t>Остала трговина на мало у специјализованим
продавницама</t>
  </si>
  <si>
    <t>Укупан промет у трговини на мало, осим
моторним горивима и мазивима</t>
  </si>
  <si>
    <t>Трговина на мало храном, пићима и дуванским
производима у специјализованим продавницама</t>
  </si>
  <si>
    <t>Total turnover in retail trade except
motor fuels and lubricants</t>
  </si>
  <si>
    <t>Retail trade of food, beverages and tobacco
in specialised stores</t>
  </si>
  <si>
    <t>Other retail trade in specialised stores</t>
  </si>
  <si>
    <t xml:space="preserve">   NOMINAL INDICES OF RETAIL TRADE (NON-ADJUSTED SERIES)</t>
  </si>
  <si>
    <t xml:space="preserve">   REAL INDICES OF RETAIL TRADE (NON-ADJUSTED SERIES)</t>
  </si>
  <si>
    <t xml:space="preserve">  Working-day adjusted data</t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</si>
  <si>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Десезонирани подаци</t>
    </r>
  </si>
  <si>
    <t xml:space="preserve"> Seasonally adjusted data</t>
  </si>
  <si>
    <r>
      <t>3. МЈЕСЕЧНА СЕРИЈА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, 2010=100</t>
    </r>
  </si>
  <si>
    <r>
      <t>4. МЈЕСЕЧНЕ СТОПЕ ПРОМЈЕНА ИЗРАЧУНАТЕ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</si>
  <si>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  MONTHLY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</si>
  <si>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Календарски прилагођени подаци</t>
    </r>
  </si>
  <si>
    <r>
      <t>5. ГОДИШЊЕ СТОПЕ ПРОМЈЕНА ИЗРАЧУНАТЕ 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</si>
  <si>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t>ActVity – KD BiH 2010</t>
  </si>
  <si>
    <t>XII 2015</t>
  </si>
  <si>
    <t>I 2016</t>
  </si>
  <si>
    <t>I 2015</t>
  </si>
  <si>
    <t>Ø 2015</t>
  </si>
  <si>
    <t>јануар/January 2016</t>
  </si>
  <si>
    <r>
      <t>ИСПРАВЉЕНО САОПШТЕЊЕ/</t>
    </r>
    <r>
      <rPr>
        <b/>
        <i/>
        <sz val="8"/>
        <color indexed="56"/>
        <rFont val="Arial Narrow"/>
        <family val="2"/>
      </rPr>
      <t>CORRECTED RELEASE</t>
    </r>
  </si>
  <si>
    <r>
      <t xml:space="preserve">    MONTHLY SERIES OF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  <r>
      <rPr>
        <i/>
        <sz val="8"/>
        <color indexed="8"/>
        <rFont val="Arial Narrow"/>
        <family val="2"/>
      </rPr>
      <t>, 2010=100</t>
    </r>
  </si>
  <si>
    <r>
      <t xml:space="preserve">   </t>
    </r>
    <r>
      <rPr>
        <i/>
        <sz val="8"/>
        <color indexed="8"/>
        <rFont val="Arial Narrow"/>
        <family val="2"/>
      </rPr>
      <t>ANNUAL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</si>
  <si>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r>
      <rPr>
        <sz val="10"/>
        <color indexed="10"/>
        <rFont val="Arial Narrow"/>
        <family val="2"/>
      </rPr>
      <t xml:space="preserve">      </t>
    </r>
    <r>
      <rPr>
        <sz val="10"/>
        <color indexed="56"/>
        <rFont val="Arial Narrow"/>
        <family val="2"/>
      </rPr>
      <t>24. III</t>
    </r>
    <r>
      <rPr>
        <sz val="10"/>
        <color indexed="56"/>
        <rFont val="Arial Narrow"/>
        <family val="2"/>
      </rPr>
      <t xml:space="preserve"> 2016. Број/No. </t>
    </r>
    <r>
      <rPr>
        <b/>
        <sz val="12"/>
        <color indexed="56"/>
        <rFont val="Arial Narrow"/>
        <family val="2"/>
      </rPr>
      <t>39/16-1</t>
    </r>
  </si>
</sst>
</file>

<file path=xl/styles.xml><?xml version="1.0" encoding="utf-8"?>
<styleSheet xmlns="http://schemas.openxmlformats.org/spreadsheetml/2006/main">
  <numFmts count="52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0"/>
    <numFmt numFmtId="200" formatCode="0.000"/>
    <numFmt numFmtId="201" formatCode="[$-409]dddd\,\ mmmm\ dd\,\ yyyy"/>
    <numFmt numFmtId="202" formatCode="[$-409]h:mm:ss\ AM/PM"/>
    <numFmt numFmtId="203" formatCode="00000"/>
    <numFmt numFmtId="204" formatCode="[$-1C1A]d\.\ mmmm\ yyyy"/>
    <numFmt numFmtId="205" formatCode="0.00000"/>
    <numFmt numFmtId="206" formatCode="0.000000"/>
    <numFmt numFmtId="207" formatCode="0.0000000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3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u val="single"/>
      <sz val="8"/>
      <name val="Arial Narrow"/>
      <family val="2"/>
    </font>
    <font>
      <b/>
      <i/>
      <sz val="8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Arial Narrow"/>
      <family val="2"/>
    </font>
    <font>
      <b/>
      <sz val="8"/>
      <color indexed="56"/>
      <name val="Arial Narrow"/>
      <family val="2"/>
    </font>
    <font>
      <b/>
      <sz val="12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sz val="10"/>
      <color theme="3"/>
      <name val="Arial Narrow"/>
      <family val="2"/>
    </font>
    <font>
      <b/>
      <sz val="8"/>
      <color rgb="FF00336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6" fillId="0" borderId="0" xfId="0" applyFont="1" applyBorder="1" applyAlignment="1">
      <alignment horizontal="right" vertical="top" wrapText="1" indent="1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49" fontId="56" fillId="0" borderId="0" xfId="0" applyNumberFormat="1" applyFont="1" applyBorder="1" applyAlignment="1">
      <alignment horizontal="right" vertical="top" wrapText="1" indent="1"/>
    </xf>
    <xf numFmtId="0" fontId="5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7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6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198" fontId="0" fillId="0" borderId="0" xfId="0" applyNumberFormat="1" applyAlignment="1">
      <alignment/>
    </xf>
    <xf numFmtId="0" fontId="58" fillId="0" borderId="11" xfId="0" applyFont="1" applyBorder="1" applyAlignment="1">
      <alignment vertical="top"/>
    </xf>
    <xf numFmtId="0" fontId="58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8" fillId="0" borderId="15" xfId="0" applyFont="1" applyBorder="1" applyAlignment="1">
      <alignment vertical="top"/>
    </xf>
    <xf numFmtId="0" fontId="58" fillId="0" borderId="0" xfId="0" applyFont="1" applyBorder="1" applyAlignment="1">
      <alignment vertical="top" wrapText="1"/>
    </xf>
    <xf numFmtId="0" fontId="5" fillId="27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 indent="1"/>
    </xf>
    <xf numFmtId="0" fontId="0" fillId="0" borderId="0" xfId="0" applyFill="1" applyAlignment="1">
      <alignment/>
    </xf>
    <xf numFmtId="198" fontId="56" fillId="0" borderId="12" xfId="0" applyNumberFormat="1" applyFont="1" applyFill="1" applyBorder="1" applyAlignment="1">
      <alignment horizontal="right" vertical="top" wrapText="1" indent="1"/>
    </xf>
    <xf numFmtId="198" fontId="56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Alignment="1">
      <alignment horizontal="right" vertical="top"/>
    </xf>
    <xf numFmtId="0" fontId="60" fillId="0" borderId="0" xfId="0" applyFont="1" applyAlignment="1">
      <alignment/>
    </xf>
    <xf numFmtId="0" fontId="17" fillId="27" borderId="17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right" vertical="top" indent="1"/>
    </xf>
    <xf numFmtId="198" fontId="5" fillId="0" borderId="15" xfId="0" applyNumberFormat="1" applyFont="1" applyFill="1" applyBorder="1" applyAlignment="1">
      <alignment horizontal="right" vertical="top" indent="1"/>
    </xf>
    <xf numFmtId="198" fontId="5" fillId="0" borderId="13" xfId="0" applyNumberFormat="1" applyFont="1" applyFill="1" applyBorder="1" applyAlignment="1">
      <alignment horizontal="right" vertical="top" indent="1"/>
    </xf>
    <xf numFmtId="198" fontId="5" fillId="0" borderId="12" xfId="0" applyNumberFormat="1" applyFont="1" applyFill="1" applyBorder="1" applyAlignment="1">
      <alignment horizontal="right" vertical="top" indent="1"/>
    </xf>
    <xf numFmtId="198" fontId="5" fillId="0" borderId="0" xfId="0" applyNumberFormat="1" applyFont="1" applyFill="1" applyBorder="1" applyAlignment="1">
      <alignment horizontal="right" vertical="top" indent="1"/>
    </xf>
    <xf numFmtId="198" fontId="5" fillId="0" borderId="14" xfId="0" applyNumberFormat="1" applyFont="1" applyFill="1" applyBorder="1" applyAlignment="1">
      <alignment horizontal="right" vertical="top" indent="1"/>
    </xf>
    <xf numFmtId="198" fontId="5" fillId="0" borderId="0" xfId="0" applyNumberFormat="1" applyFont="1" applyFill="1" applyAlignment="1">
      <alignment horizontal="right" vertical="top" indent="1"/>
    </xf>
    <xf numFmtId="198" fontId="56" fillId="0" borderId="11" xfId="0" applyNumberFormat="1" applyFont="1" applyFill="1" applyBorder="1" applyAlignment="1">
      <alignment horizontal="right" vertical="top" wrapText="1"/>
    </xf>
    <xf numFmtId="198" fontId="56" fillId="0" borderId="15" xfId="0" applyNumberFormat="1" applyFont="1" applyFill="1" applyBorder="1" applyAlignment="1">
      <alignment horizontal="right" vertical="top" wrapText="1"/>
    </xf>
    <xf numFmtId="198" fontId="5" fillId="0" borderId="15" xfId="0" applyNumberFormat="1" applyFont="1" applyFill="1" applyBorder="1" applyAlignment="1">
      <alignment horizontal="right" vertical="top"/>
    </xf>
    <xf numFmtId="198" fontId="5" fillId="0" borderId="13" xfId="0" applyNumberFormat="1" applyFont="1" applyFill="1" applyBorder="1" applyAlignment="1">
      <alignment/>
    </xf>
    <xf numFmtId="198" fontId="56" fillId="0" borderId="12" xfId="0" applyNumberFormat="1" applyFont="1" applyFill="1" applyBorder="1" applyAlignment="1">
      <alignment horizontal="right" vertical="top" wrapText="1"/>
    </xf>
    <xf numFmtId="198" fontId="5" fillId="0" borderId="14" xfId="0" applyNumberFormat="1" applyFont="1" applyFill="1" applyBorder="1" applyAlignment="1">
      <alignment vertical="top"/>
    </xf>
    <xf numFmtId="198" fontId="5" fillId="0" borderId="12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98" fontId="5" fillId="0" borderId="14" xfId="0" applyNumberFormat="1" applyFont="1" applyFill="1" applyBorder="1" applyAlignment="1">
      <alignment/>
    </xf>
    <xf numFmtId="198" fontId="56" fillId="0" borderId="14" xfId="0" applyNumberFormat="1" applyFont="1" applyFill="1" applyBorder="1" applyAlignment="1">
      <alignment horizontal="right" vertical="top" wrapText="1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Border="1" applyAlignment="1">
      <alignment/>
    </xf>
    <xf numFmtId="198" fontId="56" fillId="0" borderId="11" xfId="0" applyNumberFormat="1" applyFont="1" applyFill="1" applyBorder="1" applyAlignment="1">
      <alignment horizontal="right" vertical="top" wrapText="1" indent="1"/>
    </xf>
    <xf numFmtId="198" fontId="56" fillId="0" borderId="15" xfId="0" applyNumberFormat="1" applyFont="1" applyFill="1" applyBorder="1" applyAlignment="1">
      <alignment horizontal="right" vertical="top" wrapText="1" indent="1"/>
    </xf>
    <xf numFmtId="198" fontId="5" fillId="0" borderId="13" xfId="0" applyNumberFormat="1" applyFont="1" applyFill="1" applyBorder="1" applyAlignment="1">
      <alignment horizontal="right" vertical="top" wrapText="1" indent="1"/>
    </xf>
    <xf numFmtId="198" fontId="56" fillId="0" borderId="0" xfId="0" applyNumberFormat="1" applyFont="1" applyFill="1" applyBorder="1" applyAlignment="1">
      <alignment horizontal="right" vertical="top" wrapText="1" indent="1"/>
    </xf>
    <xf numFmtId="198" fontId="56" fillId="0" borderId="14" xfId="0" applyNumberFormat="1" applyFont="1" applyFill="1" applyBorder="1" applyAlignment="1">
      <alignment horizontal="right" vertical="top" wrapText="1" indent="1"/>
    </xf>
    <xf numFmtId="198" fontId="56" fillId="0" borderId="13" xfId="0" applyNumberFormat="1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Najnoviji%20deflacionira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Najnoviji%20deflacionirani-desezonir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čun"/>
    </sheetNames>
    <sheetDataSet>
      <sheetData sheetId="1">
        <row r="4">
          <cell r="B4">
            <v>171410133.05782938</v>
          </cell>
          <cell r="C4">
            <v>111235575.12562823</v>
          </cell>
          <cell r="D4">
            <v>57163270.90556293</v>
          </cell>
          <cell r="F4">
            <v>10929439.879474634</v>
          </cell>
          <cell r="G4">
            <v>60174557.93220114</v>
          </cell>
          <cell r="H4">
            <v>40311191.146152556</v>
          </cell>
          <cell r="I4">
            <v>2831673.194438121</v>
          </cell>
        </row>
        <row r="6">
          <cell r="B6">
            <v>208543485.27828854</v>
          </cell>
          <cell r="C6">
            <v>143065299.2238283</v>
          </cell>
          <cell r="D6">
            <v>66744111.600458294</v>
          </cell>
          <cell r="F6">
            <v>8788719.176101765</v>
          </cell>
          <cell r="G6">
            <v>65478186.05446025</v>
          </cell>
          <cell r="H6">
            <v>63805607.03822721</v>
          </cell>
          <cell r="I6">
            <v>3726861.4090410396</v>
          </cell>
        </row>
        <row r="8">
          <cell r="B8">
            <v>159079002.11446726</v>
          </cell>
          <cell r="C8">
            <v>113747848.60449365</v>
          </cell>
          <cell r="D8">
            <v>56431881.969925</v>
          </cell>
          <cell r="F8">
            <v>7872783.384263458</v>
          </cell>
          <cell r="G8">
            <v>45331153.50997361</v>
          </cell>
          <cell r="H8">
            <v>45988913.00223728</v>
          </cell>
          <cell r="I8">
            <v>3454270.2480679085</v>
          </cell>
        </row>
        <row r="10">
          <cell r="B10">
            <v>221245240.89059442</v>
          </cell>
          <cell r="C10">
            <v>155090887.87074107</v>
          </cell>
          <cell r="D10">
            <v>76298316.27069221</v>
          </cell>
          <cell r="F10">
            <v>8918815.124898678</v>
          </cell>
          <cell r="G10">
            <v>66154353.01985337</v>
          </cell>
          <cell r="H10">
            <v>65627624.21456179</v>
          </cell>
          <cell r="I10">
            <v>4246132.2605883805</v>
          </cell>
        </row>
        <row r="12">
          <cell r="B12">
            <v>185721532.37091157</v>
          </cell>
          <cell r="C12">
            <v>132261643.79954432</v>
          </cell>
          <cell r="D12">
            <v>66492032.27427514</v>
          </cell>
          <cell r="F12">
            <v>7796567.147316917</v>
          </cell>
          <cell r="G12">
            <v>53459888.57136725</v>
          </cell>
          <cell r="H12">
            <v>54026035.187141195</v>
          </cell>
          <cell r="I12">
            <v>3947009.1908110688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etra_Results_omce"/>
      <sheetName val="Demetra_Results_ft"/>
      <sheetName val="Demetra_Results_fa"/>
      <sheetName val="uputstvo"/>
      <sheetName val="računtab3"/>
      <sheetName val="racuntab4"/>
      <sheetName val="za godišnje realne sorttab5"/>
      <sheetName val="Sheet1"/>
      <sheetName val="za godišnjeprijesorta"/>
      <sheetName val="za prosjek fa 2010"/>
      <sheetName val="CP_14mjesec_prijeizračuna tab3"/>
    </sheetNames>
    <sheetDataSet>
      <sheetData sheetId="4">
        <row r="6">
          <cell r="B6">
            <v>203802718.3467447</v>
          </cell>
          <cell r="D6">
            <v>143771462.6218136</v>
          </cell>
          <cell r="E6">
            <v>61877414.44745983</v>
          </cell>
          <cell r="G6">
            <v>8915827.153742988</v>
          </cell>
          <cell r="H6">
            <v>60031255.724931076</v>
          </cell>
          <cell r="I6">
            <v>69523950.77254288</v>
          </cell>
          <cell r="J6">
            <v>3454270.2480679085</v>
          </cell>
        </row>
        <row r="8">
          <cell r="B8">
            <v>209207490.52709568</v>
          </cell>
          <cell r="D8">
            <v>144554979.20624742</v>
          </cell>
          <cell r="E8">
            <v>63116569.60582861</v>
          </cell>
          <cell r="G8">
            <v>8787519.628132196</v>
          </cell>
          <cell r="H8">
            <v>64652511.320848264</v>
          </cell>
          <cell r="I8">
            <v>68686228.82491718</v>
          </cell>
          <cell r="J8">
            <v>3964661.1473694514</v>
          </cell>
        </row>
        <row r="10">
          <cell r="B10">
            <v>202103786.69863707</v>
          </cell>
          <cell r="D10">
            <v>142214723.27431607</v>
          </cell>
          <cell r="E10">
            <v>63435199.328265384</v>
          </cell>
          <cell r="G10">
            <v>8753585.174647003</v>
          </cell>
          <cell r="H10">
            <v>59889063.424321</v>
          </cell>
          <cell r="I10">
            <v>66081539.900262825</v>
          </cell>
          <cell r="J10">
            <v>3944398.871140843</v>
          </cell>
        </row>
        <row r="12">
          <cell r="B12">
            <v>207213634.21001443</v>
          </cell>
          <cell r="D12">
            <v>142863046.62119493</v>
          </cell>
          <cell r="E12">
            <v>64646376.06230652</v>
          </cell>
          <cell r="G12">
            <v>9133139.9407436</v>
          </cell>
          <cell r="H12">
            <v>64350587.588819504</v>
          </cell>
          <cell r="I12">
            <v>65476259.02427685</v>
          </cell>
          <cell r="J12">
            <v>3607271.5938679506</v>
          </cell>
        </row>
        <row r="14">
          <cell r="B14">
            <v>209669282.96472618</v>
          </cell>
          <cell r="D14">
            <v>145477666.96133876</v>
          </cell>
          <cell r="E14">
            <v>65956186.59824154</v>
          </cell>
          <cell r="G14">
            <v>9216286.96643478</v>
          </cell>
          <cell r="H14">
            <v>64191616.00338743</v>
          </cell>
          <cell r="I14">
            <v>66453379.413584225</v>
          </cell>
          <cell r="J14">
            <v>3851813.983078217</v>
          </cell>
        </row>
        <row r="16">
          <cell r="B16">
            <v>209759277.153592</v>
          </cell>
          <cell r="D16">
            <v>144829132.72686765</v>
          </cell>
          <cell r="E16">
            <v>66691231.028144374</v>
          </cell>
          <cell r="G16">
            <v>8918808.623204552</v>
          </cell>
          <cell r="H16">
            <v>64930144.426724344</v>
          </cell>
          <cell r="I16">
            <v>65689332.19230464</v>
          </cell>
          <cell r="J16">
            <v>3529760.8832140965</v>
          </cell>
        </row>
        <row r="18">
          <cell r="B18">
            <v>213896397.08412808</v>
          </cell>
          <cell r="D18">
            <v>144075201.2082063</v>
          </cell>
          <cell r="E18">
            <v>67295069.64462677</v>
          </cell>
          <cell r="G18">
            <v>9056087.820781704</v>
          </cell>
          <cell r="H18">
            <v>69821195.87592179</v>
          </cell>
          <cell r="I18">
            <v>64354662.03160913</v>
          </cell>
          <cell r="J18">
            <v>3369381.711188671</v>
          </cell>
        </row>
        <row r="20">
          <cell r="B20">
            <v>214441662.54315203</v>
          </cell>
          <cell r="D20">
            <v>144240789.0803608</v>
          </cell>
          <cell r="E20">
            <v>67062172.55487089</v>
          </cell>
          <cell r="G20">
            <v>8973728.728036266</v>
          </cell>
          <cell r="H20">
            <v>70200873.46279123</v>
          </cell>
          <cell r="I20">
            <v>64834346.083450705</v>
          </cell>
          <cell r="J20">
            <v>3370541.714002922</v>
          </cell>
        </row>
        <row r="22">
          <cell r="B22">
            <v>213775957.08319914</v>
          </cell>
          <cell r="D22">
            <v>144451576.74061805</v>
          </cell>
          <cell r="E22">
            <v>68444050.9578263</v>
          </cell>
          <cell r="G22">
            <v>8716251.24523107</v>
          </cell>
          <cell r="H22">
            <v>69324380.34258108</v>
          </cell>
          <cell r="I22">
            <v>63611837.46402291</v>
          </cell>
          <cell r="J22">
            <v>3679437.0735377916</v>
          </cell>
        </row>
        <row r="24">
          <cell r="B24">
            <v>205874287.07170326</v>
          </cell>
          <cell r="D24">
            <v>145101984.63797492</v>
          </cell>
          <cell r="E24">
            <v>68462463.87257211</v>
          </cell>
          <cell r="G24">
            <v>8386914.906073366</v>
          </cell>
          <cell r="H24">
            <v>60772302.433728345</v>
          </cell>
          <cell r="I24">
            <v>64440922.99724075</v>
          </cell>
          <cell r="J24">
            <v>3811682.8620886765</v>
          </cell>
        </row>
        <row r="26">
          <cell r="B26">
            <v>213337472.99274564</v>
          </cell>
          <cell r="D26">
            <v>149128514.36417615</v>
          </cell>
          <cell r="E26">
            <v>71927503.52268821</v>
          </cell>
          <cell r="G26">
            <v>8526385.752747469</v>
          </cell>
          <cell r="H26">
            <v>64208958.62856948</v>
          </cell>
          <cell r="I26">
            <v>64781640.5283929</v>
          </cell>
          <cell r="J26">
            <v>3892984.5603475673</v>
          </cell>
        </row>
        <row r="28">
          <cell r="B28">
            <v>224618602.99286044</v>
          </cell>
          <cell r="D28">
            <v>156104704.64076</v>
          </cell>
          <cell r="E28">
            <v>71519151.6077202</v>
          </cell>
          <cell r="G28">
            <v>8660943.424434548</v>
          </cell>
          <cell r="H28">
            <v>68513898.35210045</v>
          </cell>
          <cell r="I28">
            <v>71678477.34801689</v>
          </cell>
          <cell r="J28">
            <v>4246132.2605883805</v>
          </cell>
        </row>
        <row r="30">
          <cell r="B30">
            <v>232293122.35957822</v>
          </cell>
          <cell r="D30">
            <v>163745244.72629985</v>
          </cell>
          <cell r="E30">
            <v>72184445.383813</v>
          </cell>
          <cell r="G30">
            <v>8943625.700856254</v>
          </cell>
          <cell r="H30">
            <v>68547877.63327837</v>
          </cell>
          <cell r="I30">
            <v>78670164.45081957</v>
          </cell>
          <cell r="J30">
            <v>3947009.1908110688</v>
          </cell>
        </row>
        <row r="32">
          <cell r="B32">
            <v>171485660.7307987</v>
          </cell>
          <cell r="D32">
            <v>111432733.79989138</v>
          </cell>
          <cell r="E32">
            <v>56923001.47809781</v>
          </cell>
          <cell r="G32">
            <v>10975968.870841805</v>
          </cell>
          <cell r="H32">
            <v>60052926.93090732</v>
          </cell>
          <cell r="I32">
            <v>40702090.25651361</v>
          </cell>
          <cell r="J32">
            <v>2831673.194438121</v>
          </cell>
        </row>
      </sheetData>
      <sheetData sheetId="6">
        <row r="2">
          <cell r="M2">
            <v>14.709911006930312</v>
          </cell>
          <cell r="N2">
            <v>14.915083884260866</v>
          </cell>
          <cell r="O2">
            <v>16.808677449725025</v>
          </cell>
          <cell r="Q2">
            <v>0.7791643608440637</v>
          </cell>
          <cell r="R2">
            <v>14.19365358785565</v>
          </cell>
          <cell r="S2">
            <v>14.897907124450597</v>
          </cell>
          <cell r="T2">
            <v>14.264632103373103</v>
          </cell>
        </row>
        <row r="3">
          <cell r="M3">
            <v>8.9269993936649</v>
          </cell>
          <cell r="N3">
            <v>8.462601480692825</v>
          </cell>
          <cell r="O3">
            <v>20.600074745125283</v>
          </cell>
          <cell r="Q3">
            <v>-35.046766180526916</v>
          </cell>
          <cell r="R3">
            <v>10.045312832754135</v>
          </cell>
          <cell r="S3">
            <v>6.273046989525312</v>
          </cell>
          <cell r="T3">
            <v>-0.33177137419068004</v>
          </cell>
        </row>
        <row r="4">
          <cell r="M4">
            <v>-1.5927109838233378</v>
          </cell>
          <cell r="N4">
            <v>-0.009595337490466704</v>
          </cell>
          <cell r="O4">
            <v>8.63081099605887</v>
          </cell>
          <cell r="Q4">
            <v>-39.277399594748154</v>
          </cell>
          <cell r="R4">
            <v>-4.837320797472174</v>
          </cell>
          <cell r="S4">
            <v>-0.3638267911922952</v>
          </cell>
          <cell r="T4">
            <v>-8.806600480370292</v>
          </cell>
        </row>
        <row r="5">
          <cell r="M5">
            <v>-6.483558341309745</v>
          </cell>
          <cell r="N5">
            <v>-7.2943431919213</v>
          </cell>
          <cell r="O5">
            <v>-8.143493159317714</v>
          </cell>
          <cell r="Q5">
            <v>-39.16090300255419</v>
          </cell>
          <cell r="R5">
            <v>-4.66278014143802</v>
          </cell>
          <cell r="S5">
            <v>-0.09879059516607924</v>
          </cell>
          <cell r="T5">
            <v>-11.866411171569723</v>
          </cell>
        </row>
        <row r="6">
          <cell r="M6">
            <v>5.044308113585089</v>
          </cell>
          <cell r="N6">
            <v>-2.520677788508266</v>
          </cell>
          <cell r="O6">
            <v>3.0002720143773303</v>
          </cell>
          <cell r="Q6">
            <v>-31.112264800023567</v>
          </cell>
          <cell r="R6">
            <v>24.084888414658593</v>
          </cell>
          <cell r="S6">
            <v>-2.3822236153806813</v>
          </cell>
          <cell r="T6">
            <v>-9.246283937712931</v>
          </cell>
        </row>
        <row r="7">
          <cell r="M7">
            <v>4.227501794785326</v>
          </cell>
          <cell r="N7">
            <v>-1.9300557420555435</v>
          </cell>
          <cell r="O7">
            <v>1.6784028097574577</v>
          </cell>
          <cell r="Q7">
            <v>-23.573588202431523</v>
          </cell>
          <cell r="R7">
            <v>18.43595010549282</v>
          </cell>
          <cell r="S7">
            <v>-0.7348491721563875</v>
          </cell>
          <cell r="T7">
            <v>-13.73596827880948</v>
          </cell>
        </row>
        <row r="8">
          <cell r="M8">
            <v>7.5761885008025445</v>
          </cell>
          <cell r="N8">
            <v>1.7462452231998356</v>
          </cell>
          <cell r="O8">
            <v>6.197682057978412</v>
          </cell>
          <cell r="Q8">
            <v>-20.932522190452033</v>
          </cell>
          <cell r="R8">
            <v>20.706256206768032</v>
          </cell>
          <cell r="S8">
            <v>2.7170124560079216</v>
          </cell>
          <cell r="T8">
            <v>-12.977232280909902</v>
          </cell>
        </row>
        <row r="9">
          <cell r="M9">
            <v>5.62725393657071</v>
          </cell>
          <cell r="N9">
            <v>6.366013563592659</v>
          </cell>
          <cell r="O9">
            <v>8.780686439645763</v>
          </cell>
          <cell r="Q9">
            <v>-23.920663065240802</v>
          </cell>
          <cell r="R9">
            <v>4.064947191988551</v>
          </cell>
          <cell r="S9">
            <v>11.371142023784373</v>
          </cell>
          <cell r="T9">
            <v>-13.091091338521949</v>
          </cell>
        </row>
        <row r="10">
          <cell r="M10">
            <v>8.438339346289041</v>
          </cell>
          <cell r="N10">
            <v>9.064307189581129</v>
          </cell>
          <cell r="O10">
            <v>8.791466073100239</v>
          </cell>
          <cell r="Q10">
            <v>-18.24901502106478</v>
          </cell>
          <cell r="R10">
            <v>6.930997481577194</v>
          </cell>
          <cell r="S10">
            <v>15.513405715873006</v>
          </cell>
          <cell r="T10">
            <v>0.10287547143235543</v>
          </cell>
        </row>
        <row r="11">
          <cell r="M11">
            <v>8.401398173125841</v>
          </cell>
          <cell r="N11">
            <v>7.404594609748401</v>
          </cell>
          <cell r="O11">
            <v>7.901798096357098</v>
          </cell>
          <cell r="Q11">
            <v>-21.282293125904488</v>
          </cell>
          <cell r="R11">
            <v>11.477558039681</v>
          </cell>
          <cell r="S11">
            <v>12.973652235962675</v>
          </cell>
          <cell r="T11">
            <v>-9.112033728271058</v>
          </cell>
        </row>
        <row r="12">
          <cell r="M12">
            <v>1.475365808183085</v>
          </cell>
          <cell r="N12">
            <v>1.966742510621188</v>
          </cell>
          <cell r="O12">
            <v>11.490486569031773</v>
          </cell>
          <cell r="Q12">
            <v>-29.115342460459345</v>
          </cell>
          <cell r="R12">
            <v>0.27962587357019686</v>
          </cell>
          <cell r="S12">
            <v>-0.5821687461386489</v>
          </cell>
          <cell r="T12">
            <v>-3.8889158097972683</v>
          </cell>
        </row>
        <row r="13">
          <cell r="M13">
            <v>3.072985317871428</v>
          </cell>
          <cell r="N13">
            <v>2.1338819569607352</v>
          </cell>
          <cell r="O13">
            <v>5.815251006725902</v>
          </cell>
          <cell r="Q13">
            <v>-29.513429684481636</v>
          </cell>
          <cell r="R13">
            <v>5.371747696818986</v>
          </cell>
          <cell r="S13">
            <v>3.7718258604544133</v>
          </cell>
          <cell r="T13">
            <v>12.522188546503841</v>
          </cell>
        </row>
        <row r="14">
          <cell r="M14">
            <v>0.5495588560084883</v>
          </cell>
          <cell r="N14">
            <v>2.0495907543540426</v>
          </cell>
          <cell r="O14">
            <v>3.8798474351524135</v>
          </cell>
          <cell r="Q14">
            <v>-25.425181239357954</v>
          </cell>
          <cell r="R14">
            <v>-3.036710653623345</v>
          </cell>
          <cell r="S14">
            <v>5.928897935510307</v>
          </cell>
          <cell r="T14">
            <v>2.6839019840375187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8.7109375" style="0" customWidth="1"/>
    <col min="5" max="5" width="9.57421875" style="0" bestFit="1" customWidth="1"/>
    <col min="6" max="6" width="26.140625" style="0" customWidth="1"/>
  </cols>
  <sheetData>
    <row r="1" spans="1:6" ht="17.25">
      <c r="A1" s="52" t="s">
        <v>61</v>
      </c>
      <c r="E1" s="85" t="s">
        <v>60</v>
      </c>
      <c r="F1" s="85"/>
    </row>
    <row r="2" spans="1:6" ht="27" customHeight="1">
      <c r="A2" s="84"/>
      <c r="B2" s="84"/>
      <c r="F2" s="51" t="s">
        <v>64</v>
      </c>
    </row>
    <row r="3" spans="1:6" ht="13.5">
      <c r="A3" s="5" t="s">
        <v>25</v>
      </c>
      <c r="B3" s="6"/>
      <c r="C3" s="6"/>
      <c r="D3" s="6"/>
      <c r="E3" s="6"/>
      <c r="F3" s="7"/>
    </row>
    <row r="4" spans="1:6" ht="13.5">
      <c r="A4" s="11" t="s">
        <v>45</v>
      </c>
      <c r="B4" s="6"/>
      <c r="C4" s="6"/>
      <c r="D4" s="6"/>
      <c r="E4" s="6"/>
      <c r="F4" s="8"/>
    </row>
    <row r="5" spans="1:6" ht="12.75">
      <c r="A5" s="80" t="s">
        <v>12</v>
      </c>
      <c r="B5" s="53" t="s">
        <v>57</v>
      </c>
      <c r="C5" s="53" t="s">
        <v>57</v>
      </c>
      <c r="D5" s="53" t="s">
        <v>57</v>
      </c>
      <c r="E5" s="53" t="s">
        <v>57</v>
      </c>
      <c r="F5" s="82" t="s">
        <v>55</v>
      </c>
    </row>
    <row r="6" spans="1:6" ht="12.75">
      <c r="A6" s="81"/>
      <c r="B6" s="54" t="s">
        <v>56</v>
      </c>
      <c r="C6" s="54" t="s">
        <v>58</v>
      </c>
      <c r="D6" s="54" t="s">
        <v>59</v>
      </c>
      <c r="E6" s="54" t="s">
        <v>1</v>
      </c>
      <c r="F6" s="83"/>
    </row>
    <row r="7" spans="1:6" ht="18.75" customHeight="1">
      <c r="A7" s="30" t="s">
        <v>2</v>
      </c>
      <c r="B7" s="55">
        <v>82.93519518465885</v>
      </c>
      <c r="C7" s="56">
        <v>113.318022897524</v>
      </c>
      <c r="D7" s="56">
        <v>86.37815872757488</v>
      </c>
      <c r="E7" s="57">
        <v>106.5343970907689</v>
      </c>
      <c r="F7" s="37" t="s">
        <v>7</v>
      </c>
    </row>
    <row r="8" spans="1:6" ht="39.75" customHeight="1">
      <c r="A8" s="31" t="s">
        <v>27</v>
      </c>
      <c r="B8" s="58">
        <v>85.31063782434248</v>
      </c>
      <c r="C8" s="59">
        <v>114.51807337533144</v>
      </c>
      <c r="D8" s="59">
        <v>91.70920693234027</v>
      </c>
      <c r="E8" s="60">
        <v>118.47273018642616</v>
      </c>
      <c r="F8" s="38" t="s">
        <v>28</v>
      </c>
    </row>
    <row r="9" spans="1:6" ht="30" customHeight="1">
      <c r="A9" s="32" t="s">
        <v>32</v>
      </c>
      <c r="B9" s="58">
        <v>87.35248876851325</v>
      </c>
      <c r="C9" s="59">
        <v>115.92444835923304</v>
      </c>
      <c r="D9" s="59">
        <v>99.25516773228719</v>
      </c>
      <c r="E9" s="60">
        <v>115.82614448255751</v>
      </c>
      <c r="F9" s="35" t="s">
        <v>8</v>
      </c>
    </row>
    <row r="10" spans="1:6" ht="48.75" customHeight="1">
      <c r="A10" s="32" t="s">
        <v>31</v>
      </c>
      <c r="B10" s="58">
        <v>91.37268796943131</v>
      </c>
      <c r="C10" s="59">
        <v>104.68125961797679</v>
      </c>
      <c r="D10" s="59">
        <v>92.7215096358364</v>
      </c>
      <c r="E10" s="60">
        <v>94.15220513814695</v>
      </c>
      <c r="F10" s="14" t="s">
        <v>9</v>
      </c>
    </row>
    <row r="11" spans="1:6" ht="33.75" customHeight="1">
      <c r="A11" s="32" t="s">
        <v>30</v>
      </c>
      <c r="B11" s="58">
        <v>81.36115601452197</v>
      </c>
      <c r="C11" s="59">
        <v>115.4593432891476</v>
      </c>
      <c r="D11" s="59">
        <v>82.81010569763406</v>
      </c>
      <c r="E11" s="60">
        <v>127.64002367088743</v>
      </c>
      <c r="F11" s="35" t="s">
        <v>44</v>
      </c>
    </row>
    <row r="12" spans="1:6" ht="12.75">
      <c r="A12" s="33" t="s">
        <v>5</v>
      </c>
      <c r="B12" s="58">
        <v>91.69970168946816</v>
      </c>
      <c r="C12" s="59">
        <v>107.3530217619132</v>
      </c>
      <c r="D12" s="59">
        <v>101.88242336234548</v>
      </c>
      <c r="E12" s="60">
        <v>135.3240081224542</v>
      </c>
      <c r="F12" s="35" t="s">
        <v>10</v>
      </c>
    </row>
    <row r="13" spans="1:6" ht="12.75">
      <c r="A13" s="34" t="s">
        <v>6</v>
      </c>
      <c r="B13" s="58">
        <v>77.36038588758387</v>
      </c>
      <c r="C13" s="59">
        <v>110.32594318470773</v>
      </c>
      <c r="D13" s="59">
        <v>75.08257091912253</v>
      </c>
      <c r="E13" s="60">
        <v>84.49795312957055</v>
      </c>
      <c r="F13" s="36" t="s">
        <v>11</v>
      </c>
    </row>
    <row r="14" spans="2:5" ht="12.75">
      <c r="B14" s="48"/>
      <c r="C14" s="48"/>
      <c r="D14" s="48"/>
      <c r="E14" s="48"/>
    </row>
    <row r="15" spans="2:5" ht="12.75">
      <c r="B15" s="24"/>
      <c r="C15" s="24"/>
      <c r="D15" s="24"/>
      <c r="E15" s="24"/>
    </row>
    <row r="16" spans="2:5" ht="12.75">
      <c r="B16" s="24"/>
      <c r="C16" s="24"/>
      <c r="D16" s="24"/>
      <c r="E16" s="24"/>
    </row>
    <row r="17" spans="2:5" ht="12.75">
      <c r="B17" s="24"/>
      <c r="C17" s="24"/>
      <c r="D17" s="24"/>
      <c r="E17" s="24"/>
    </row>
    <row r="18" spans="2:5" ht="12.75">
      <c r="B18" s="24"/>
      <c r="C18" s="24"/>
      <c r="D18" s="24"/>
      <c r="E18" s="24"/>
    </row>
    <row r="19" spans="2:5" ht="12.75">
      <c r="B19" s="24"/>
      <c r="C19" s="24"/>
      <c r="D19" s="24"/>
      <c r="E19" s="24"/>
    </row>
    <row r="20" spans="2:5" ht="12.75">
      <c r="B20" s="24"/>
      <c r="C20" s="24"/>
      <c r="D20" s="24"/>
      <c r="E20" s="24"/>
    </row>
    <row r="21" spans="2:5" ht="12.75">
      <c r="B21" s="24"/>
      <c r="C21" s="24"/>
      <c r="D21" s="24"/>
      <c r="E21" s="24"/>
    </row>
  </sheetData>
  <sheetProtection/>
  <mergeCells count="4">
    <mergeCell ref="A5:A6"/>
    <mergeCell ref="F5:F6"/>
    <mergeCell ref="A2:B2"/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8.7109375" style="0" customWidth="1"/>
    <col min="6" max="6" width="27.140625" style="0" customWidth="1"/>
  </cols>
  <sheetData>
    <row r="2" spans="1:6" ht="13.5">
      <c r="A2" s="5" t="s">
        <v>26</v>
      </c>
      <c r="B2" s="9"/>
      <c r="C2" s="12"/>
      <c r="D2" s="9"/>
      <c r="E2" s="9"/>
      <c r="F2" s="14"/>
    </row>
    <row r="3" spans="1:6" ht="13.5">
      <c r="A3" s="11" t="s">
        <v>46</v>
      </c>
      <c r="B3" s="9"/>
      <c r="C3" s="12"/>
      <c r="D3" s="9"/>
      <c r="E3" s="9"/>
      <c r="F3" s="14"/>
    </row>
    <row r="4" spans="1:6" ht="12.75">
      <c r="A4" s="80" t="s">
        <v>12</v>
      </c>
      <c r="B4" s="53" t="s">
        <v>57</v>
      </c>
      <c r="C4" s="53" t="s">
        <v>57</v>
      </c>
      <c r="D4" s="53" t="s">
        <v>57</v>
      </c>
      <c r="E4" s="53" t="s">
        <v>57</v>
      </c>
      <c r="F4" s="82" t="s">
        <v>0</v>
      </c>
    </row>
    <row r="5" spans="1:6" ht="12.75">
      <c r="A5" s="81"/>
      <c r="B5" s="54" t="s">
        <v>56</v>
      </c>
      <c r="C5" s="54" t="s">
        <v>58</v>
      </c>
      <c r="D5" s="54" t="s">
        <v>59</v>
      </c>
      <c r="E5" s="54" t="s">
        <v>1</v>
      </c>
      <c r="F5" s="83"/>
    </row>
    <row r="6" spans="1:6" ht="12.75">
      <c r="A6" s="30" t="s">
        <v>2</v>
      </c>
      <c r="B6" s="61">
        <f>'[1]račun'!$B$12/'[1]račun'!$B$10*100</f>
        <v>83.94374117305904</v>
      </c>
      <c r="C6" s="61">
        <f>'[1]račun'!$B$12/'[1]račun'!$B$8*100</f>
        <v>116.74798678789382</v>
      </c>
      <c r="D6" s="61">
        <f>'[1]račun'!$B$12/'[1]račun'!$B$6*100</f>
        <v>89.05650163229866</v>
      </c>
      <c r="E6" s="61">
        <f>'[1]račun'!$B$12/'[1]račun'!$B$4*100</f>
        <v>108.34921428376343</v>
      </c>
      <c r="F6" s="25" t="s">
        <v>7</v>
      </c>
    </row>
    <row r="7" spans="1:6" ht="28.5" customHeight="1">
      <c r="A7" s="31" t="s">
        <v>27</v>
      </c>
      <c r="B7" s="61">
        <f>'[1]račun'!$C$12/'[1]račun'!$C$10*100</f>
        <v>85.28008680289228</v>
      </c>
      <c r="C7" s="61">
        <f>'[1]račun'!$C$12/'[1]račun'!$C$8*100</f>
        <v>116.27617174494786</v>
      </c>
      <c r="D7" s="61">
        <f>'[1]račun'!$C$12/'[1]račun'!$C$6*100</f>
        <v>92.44844453344243</v>
      </c>
      <c r="E7" s="61">
        <f>'[1]račun'!$C$12/'[1]račun'!$C$4*100</f>
        <v>118.90228791478759</v>
      </c>
      <c r="F7" s="26" t="s">
        <v>34</v>
      </c>
    </row>
    <row r="8" spans="1:6" ht="28.5" customHeight="1">
      <c r="A8" s="32" t="s">
        <v>32</v>
      </c>
      <c r="B8" s="61">
        <f>'[1]račun'!$D$12/'[1]račun'!$D$10*100</f>
        <v>87.14744377631321</v>
      </c>
      <c r="C8" s="61">
        <f>'[1]račun'!$D$12/'[1]račun'!$D$8*100</f>
        <v>117.8270685881283</v>
      </c>
      <c r="D8" s="61">
        <f>'[1]račun'!$D$12/'[1]račun'!$D$6*100</f>
        <v>99.6223197520522</v>
      </c>
      <c r="E8" s="61">
        <f>'[1]račun'!$D$12/'[1]račun'!$D$4*100</f>
        <v>116.31950240237978</v>
      </c>
      <c r="F8" s="27" t="s">
        <v>8</v>
      </c>
    </row>
    <row r="9" spans="1:6" ht="42.75" customHeight="1">
      <c r="A9" s="32" t="s">
        <v>33</v>
      </c>
      <c r="B9" s="61">
        <f>'[1]račun'!$F$12/'[1]račun'!$F$10*100</f>
        <v>87.41707321134196</v>
      </c>
      <c r="C9" s="61">
        <f>'[1]račun'!$F$12/'[1]račun'!$F$8*100</f>
        <v>99.03190227361158</v>
      </c>
      <c r="D9" s="61">
        <f>'[1]račun'!$F$12/'[1]račun'!$F$6*100</f>
        <v>88.71107371956198</v>
      </c>
      <c r="E9" s="61">
        <f>'[1]račun'!$F$12/'[1]račun'!$F$4*100</f>
        <v>71.3354685445389</v>
      </c>
      <c r="F9" s="28" t="s">
        <v>35</v>
      </c>
    </row>
    <row r="10" spans="1:6" ht="33.75" customHeight="1">
      <c r="A10" s="32" t="s">
        <v>36</v>
      </c>
      <c r="B10" s="61">
        <f>'[1]račun'!$H$12/'[1]račun'!$H$10*100</f>
        <v>82.32209505331085</v>
      </c>
      <c r="C10" s="61">
        <f>'[1]račun'!$H$12/'[1]račun'!$H$8*100</f>
        <v>117.47621689713111</v>
      </c>
      <c r="D10" s="61">
        <f>'[1]račun'!$H$12/'[1]račun'!$H$6*100</f>
        <v>84.6728644941394</v>
      </c>
      <c r="E10" s="61">
        <f>'[1]račun'!$H$12/'[1]račun'!$H$4*100</f>
        <v>134.02242318085814</v>
      </c>
      <c r="F10" s="27" t="s">
        <v>44</v>
      </c>
    </row>
    <row r="11" spans="1:6" ht="12.75">
      <c r="A11" s="33" t="s">
        <v>5</v>
      </c>
      <c r="B11" s="61">
        <f>'[1]račun'!$I$12/'[1]račun'!$I$10*100</f>
        <v>92.95539913926604</v>
      </c>
      <c r="C11" s="61">
        <f>'[1]račun'!$I$12/'[1]račun'!$I$8*100</f>
        <v>114.2646321033731</v>
      </c>
      <c r="D11" s="61">
        <f>'[1]račun'!$I$12/'[1]račun'!$I$6*100</f>
        <v>105.90705576644118</v>
      </c>
      <c r="E11" s="61">
        <f>'[1]račun'!$I$12/'[1]račun'!$I$4*100</f>
        <v>139.38787846576554</v>
      </c>
      <c r="F11" s="27" t="s">
        <v>10</v>
      </c>
    </row>
    <row r="12" spans="1:6" ht="12.75">
      <c r="A12" s="34" t="s">
        <v>6</v>
      </c>
      <c r="B12" s="61">
        <f>'[1]račun'!$G$12/'[1]račun'!$G$10*100</f>
        <v>80.81084030150454</v>
      </c>
      <c r="C12" s="61">
        <f>'[1]račun'!$G$12/'[1]račun'!$G$8*100</f>
        <v>117.93189546699972</v>
      </c>
      <c r="D12" s="61">
        <f>'[1]račun'!$G$12/'[1]račun'!$G$6*100</f>
        <v>81.64534143768581</v>
      </c>
      <c r="E12" s="61">
        <f>'[1]račun'!$G$12/'[1]račun'!$G$4*100</f>
        <v>88.84134825153293</v>
      </c>
      <c r="F12" s="29" t="s">
        <v>11</v>
      </c>
    </row>
    <row r="13" spans="1:6" ht="12.75">
      <c r="A13" s="13"/>
      <c r="B13" s="22"/>
      <c r="C13" s="22"/>
      <c r="D13" s="22"/>
      <c r="E13" s="22"/>
      <c r="F13" s="14"/>
    </row>
    <row r="14" spans="2:5" ht="12.75">
      <c r="B14" s="24"/>
      <c r="C14" s="24"/>
      <c r="D14" s="24"/>
      <c r="E14" s="24"/>
    </row>
    <row r="15" spans="2:5" ht="12.75">
      <c r="B15" s="24"/>
      <c r="C15" s="24"/>
      <c r="D15" s="24"/>
      <c r="E15" s="24"/>
    </row>
    <row r="16" spans="2:5" ht="12.75">
      <c r="B16" s="24"/>
      <c r="C16" s="24"/>
      <c r="D16" s="24"/>
      <c r="E16" s="24"/>
    </row>
    <row r="17" spans="2:5" ht="12.75">
      <c r="B17" s="24"/>
      <c r="C17" s="24"/>
      <c r="D17" s="24"/>
      <c r="E17" s="24"/>
    </row>
    <row r="18" spans="2:5" ht="12.75">
      <c r="B18" s="24"/>
      <c r="C18" s="24"/>
      <c r="D18" s="24"/>
      <c r="E18" s="24"/>
    </row>
    <row r="19" spans="2:5" ht="12.75">
      <c r="B19" s="24"/>
      <c r="C19" s="24"/>
      <c r="D19" s="24"/>
      <c r="E19" s="24"/>
    </row>
    <row r="20" spans="2:5" ht="12.75">
      <c r="B20" s="24"/>
      <c r="C20" s="24"/>
      <c r="D20" s="24"/>
      <c r="E20" s="24"/>
    </row>
    <row r="21" spans="2:5" ht="12.75">
      <c r="B21" s="24"/>
      <c r="C21" s="24"/>
      <c r="D21" s="24"/>
      <c r="E21" s="24"/>
    </row>
  </sheetData>
  <sheetProtection/>
  <mergeCells count="2">
    <mergeCell ref="A4:A5"/>
    <mergeCell ref="F4:F5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9.140625" style="0" customWidth="1"/>
    <col min="2" max="2" width="6.8515625" style="0" customWidth="1"/>
    <col min="3" max="3" width="7.421875" style="0" customWidth="1"/>
    <col min="4" max="14" width="7.140625" style="0" customWidth="1"/>
    <col min="15" max="15" width="35.00390625" style="0" customWidth="1"/>
  </cols>
  <sheetData>
    <row r="1" ht="12.75">
      <c r="A1" s="1"/>
    </row>
    <row r="2" spans="1:15" ht="13.5">
      <c r="A2" s="10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>
      <c r="A3" s="17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80" t="s">
        <v>12</v>
      </c>
      <c r="B4" s="91">
        <v>2015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>
        <v>2016</v>
      </c>
      <c r="O4" s="86" t="s">
        <v>0</v>
      </c>
    </row>
    <row r="5" spans="1:15" ht="12.75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7"/>
    </row>
    <row r="6" spans="1:15" ht="12.75">
      <c r="A6" s="90"/>
      <c r="B6" s="39" t="s">
        <v>13</v>
      </c>
      <c r="C6" s="39" t="s">
        <v>14</v>
      </c>
      <c r="D6" s="39" t="s">
        <v>15</v>
      </c>
      <c r="E6" s="39" t="s">
        <v>16</v>
      </c>
      <c r="F6" s="39" t="s">
        <v>17</v>
      </c>
      <c r="G6" s="39" t="s">
        <v>18</v>
      </c>
      <c r="H6" s="39" t="s">
        <v>19</v>
      </c>
      <c r="I6" s="39" t="s">
        <v>20</v>
      </c>
      <c r="J6" s="39" t="s">
        <v>21</v>
      </c>
      <c r="K6" s="39" t="s">
        <v>22</v>
      </c>
      <c r="L6" s="39" t="s">
        <v>23</v>
      </c>
      <c r="M6" s="39" t="s">
        <v>24</v>
      </c>
      <c r="N6" s="39" t="s">
        <v>13</v>
      </c>
      <c r="O6" s="88"/>
    </row>
    <row r="7" spans="1:15" ht="13.5">
      <c r="A7" s="18" t="s">
        <v>2</v>
      </c>
      <c r="B7" s="62">
        <f>'[2]računtab3'!$B$6/'[2]računtab3'!$B$32*100</f>
        <v>118.84534104963906</v>
      </c>
      <c r="C7" s="63">
        <f>'[2]računtab3'!$B$8/'[2]računtab3'!$B$32*100</f>
        <v>121.99707522806433</v>
      </c>
      <c r="D7" s="63">
        <f>'[2]računtab3'!$B$10/'[2]računtab3'!$B$32*100</f>
        <v>117.85462751658476</v>
      </c>
      <c r="E7" s="63">
        <f>'[2]računtab3'!$B$12/'[2]računtab3'!$B$32*100</f>
        <v>120.83437957841979</v>
      </c>
      <c r="F7" s="63">
        <f>'[2]računtab3'!$B$14/'[2]računtab3'!$B$32*100</f>
        <v>122.26636447106142</v>
      </c>
      <c r="G7" s="63">
        <f>'[2]računtab3'!$B$16/'[2]računtab3'!$B$32*100</f>
        <v>122.31884360458332</v>
      </c>
      <c r="H7" s="63">
        <f>'[2]računtab3'!$B$18/'[2]računtab3'!$B$32*100</f>
        <v>124.73136014556141</v>
      </c>
      <c r="I7" s="63">
        <f>'[2]računtab3'!$B$20/'[2]računtab3'!$B$32*100</f>
        <v>125.04932577411616</v>
      </c>
      <c r="J7" s="63">
        <f>'[2]računtab3'!$B$22/'[2]računtab3'!$B$32*100</f>
        <v>124.66112686750441</v>
      </c>
      <c r="K7" s="63">
        <f>'[2]računtab3'!$B$24/'[2]računtab3'!$B$32*100</f>
        <v>120.05335384565387</v>
      </c>
      <c r="L7" s="64">
        <f>'[2]računtab3'!$B$26/'[2]računtab3'!$B$32*100</f>
        <v>124.40542963393698</v>
      </c>
      <c r="M7" s="64">
        <f>'[2]računtab3'!$B$28/'[2]računtab3'!$B$32*100</f>
        <v>130.98389803300861</v>
      </c>
      <c r="N7" s="65">
        <f>'[2]računtab3'!$B$30/'[2]računtab3'!$B$32*100</f>
        <v>135.45921062416767</v>
      </c>
      <c r="O7" s="25" t="s">
        <v>7</v>
      </c>
    </row>
    <row r="8" spans="1:15" ht="29.25" customHeight="1">
      <c r="A8" s="19" t="s">
        <v>37</v>
      </c>
      <c r="B8" s="66">
        <f>'[2]računtab3'!$D$6/'[2]računtab3'!$D$32*100</f>
        <v>129.02085205949936</v>
      </c>
      <c r="C8" s="50">
        <f>'[2]računtab3'!$D$8/'[2]računtab3'!$D$32*100</f>
        <v>129.72398170346992</v>
      </c>
      <c r="D8" s="50">
        <f>'[2]računtab3'!$D$10/'[2]računtab3'!$D$32*100</f>
        <v>127.6238304713069</v>
      </c>
      <c r="E8" s="50">
        <f>'[2]računtab3'!$D$12/'[2]računtab3'!$D$32*100</f>
        <v>128.20563738276894</v>
      </c>
      <c r="F8" s="50">
        <f>'[2]računtab3'!$D$14/'[2]računtab3'!$D$32*100</f>
        <v>130.55200388656405</v>
      </c>
      <c r="G8" s="50">
        <f>'[2]računtab3'!$D$16/'[2]računtab3'!$D$32*100</f>
        <v>129.9700077240758</v>
      </c>
      <c r="H8" s="50">
        <f>'[2]računtab3'!$D$18/'[2]računtab3'!$D$32*100</f>
        <v>129.29342778840336</v>
      </c>
      <c r="I8" s="50">
        <f>'[2]računtab3'!$D$20/'[2]računtab3'!$D$32*100</f>
        <v>129.44202673819836</v>
      </c>
      <c r="J8" s="50">
        <f>'[2]računtab3'!$D$22/'[2]računtab3'!$D$32*100</f>
        <v>129.63118808520056</v>
      </c>
      <c r="K8" s="50">
        <f>'[2]računtab3'!$D$24/'[2]računtab3'!$D$32*100</f>
        <v>130.21486567721303</v>
      </c>
      <c r="L8" s="50">
        <f>'[2]računtab3'!$D$26/'[2]računtab3'!$D$32*100</f>
        <v>133.8282830177873</v>
      </c>
      <c r="M8" s="50">
        <f>'[2]računtab3'!$D$28/'[2]računtab3'!$D$32*100</f>
        <v>140.0887327426514</v>
      </c>
      <c r="N8" s="67">
        <f>'[2]računtab3'!$D$30/'[2]računtab3'!$D$32*100</f>
        <v>146.94537156411346</v>
      </c>
      <c r="O8" s="26" t="s">
        <v>28</v>
      </c>
    </row>
    <row r="9" spans="1:15" ht="22.5" customHeight="1">
      <c r="A9" s="21" t="s">
        <v>3</v>
      </c>
      <c r="B9" s="68">
        <f>'[2]računtab3'!$E$6/'[2]računtab3'!$E$32*100</f>
        <v>108.70370999545469</v>
      </c>
      <c r="C9" s="69">
        <f>'[2]računtab3'!$E$8/'[2]računtab3'!$E$32*100</f>
        <v>110.88060707781526</v>
      </c>
      <c r="D9" s="69">
        <f>'[2]računtab3'!$E$10/'[2]računtab3'!$E$32*100</f>
        <v>111.44036273750122</v>
      </c>
      <c r="E9" s="69">
        <f>'[2]računtab3'!$E$12/'[2]računtab3'!$E$32*100</f>
        <v>113.56810846873636</v>
      </c>
      <c r="F9" s="69">
        <f>'[2]računtab3'!$E$14/'[2]računtab3'!$E$32*100</f>
        <v>115.8691300275503</v>
      </c>
      <c r="G9" s="69">
        <f>'[2]računtab3'!$E$16/'[2]računtab3'!$E$32*100</f>
        <v>117.16042600776255</v>
      </c>
      <c r="H9" s="69">
        <f>'[2]računtab3'!$E$18/'[2]računtab3'!$E$32*100</f>
        <v>118.22122498322545</v>
      </c>
      <c r="I9" s="69">
        <f>'[2]računtab3'!$E$20/'[2]računtab3'!$E$32*100</f>
        <v>117.8120809048945</v>
      </c>
      <c r="J9" s="69">
        <f>'[2]računtab3'!$E$22/'[2]računtab3'!$E$32*100</f>
        <v>120.2397083438431</v>
      </c>
      <c r="K9" s="69">
        <f>'[2]računtab3'!$E$24/'[2]računtab3'!$E$32*100</f>
        <v>120.27205539910668</v>
      </c>
      <c r="L9" s="69">
        <f>'[2]računtab3'!$E$26/'[2]računtab3'!$E$32*100</f>
        <v>126.35929528481323</v>
      </c>
      <c r="M9" s="69">
        <f>'[2]računtab3'!$E$28/'[2]računtab3'!$E$32*100</f>
        <v>125.64191934825945</v>
      </c>
      <c r="N9" s="70">
        <f>'[2]računtab3'!$E$30/'[2]računtab3'!$E$32*100</f>
        <v>126.81068023369657</v>
      </c>
      <c r="O9" s="27" t="s">
        <v>8</v>
      </c>
    </row>
    <row r="10" spans="1:15" ht="30.75" customHeight="1">
      <c r="A10" s="20" t="s">
        <v>38</v>
      </c>
      <c r="B10" s="68">
        <f>'[2]računtab3'!$G$6/'[2]računtab3'!$G$32*100</f>
        <v>81.23043403875093</v>
      </c>
      <c r="C10" s="69">
        <f>'[2]računtab3'!$G$8/'[2]računtab3'!$G$32*100</f>
        <v>80.06144816496946</v>
      </c>
      <c r="D10" s="69">
        <f>'[2]računtab3'!$G$10/'[2]računtab3'!$G$32*100</f>
        <v>79.7522777046255</v>
      </c>
      <c r="E10" s="69">
        <f>'[2]računtab3'!$G$12/'[2]računtab3'!$G$32*100</f>
        <v>83.2103302060762</v>
      </c>
      <c r="F10" s="69">
        <f>'[2]računtab3'!$G$14/'[2]računtab3'!$G$32*100</f>
        <v>83.96786720959363</v>
      </c>
      <c r="G10" s="69">
        <f>'[2]računtab3'!$G$16/'[2]računtab3'!$G$32*100</f>
        <v>81.25759764951411</v>
      </c>
      <c r="H10" s="69">
        <f>'[2]računtab3'!$G$18/'[2]računtab3'!$G$32*100</f>
        <v>82.50832274897975</v>
      </c>
      <c r="I10" s="69">
        <f>'[2]računtab3'!$G$20/'[2]računtab3'!$G$32*100</f>
        <v>81.7579644551964</v>
      </c>
      <c r="J10" s="69">
        <f>'[2]računtab3'!$G$22/'[2]računtab3'!$G$32*100</f>
        <v>79.41213525474015</v>
      </c>
      <c r="K10" s="69">
        <f>'[2]računtab3'!$G$24/'[2]računtab3'!$G$32*100</f>
        <v>76.41161345085092</v>
      </c>
      <c r="L10" s="69">
        <f>'[2]računtab3'!$G$26/'[2]računtab3'!$G$32*100</f>
        <v>77.68230625542523</v>
      </c>
      <c r="M10" s="69">
        <f>'[2]računtab3'!$G$28/'[2]računtab3'!$G$32*100</f>
        <v>78.908236041401</v>
      </c>
      <c r="N10" s="70">
        <f>'[2]računtab3'!$G$30/'[2]računtab3'!$G$32*100</f>
        <v>81.48370140348548</v>
      </c>
      <c r="O10" s="28" t="s">
        <v>29</v>
      </c>
    </row>
    <row r="11" spans="1:15" ht="27.75" customHeight="1">
      <c r="A11" s="21" t="s">
        <v>4</v>
      </c>
      <c r="B11" s="68">
        <f>'[2]računtab3'!$I$6/'[2]računtab3'!$I$32*100</f>
        <v>170.81174537815505</v>
      </c>
      <c r="C11" s="69">
        <f>'[2]računtab3'!$I$8/'[2]računtab3'!$I$32*100</f>
        <v>168.7535661978078</v>
      </c>
      <c r="D11" s="69">
        <f>'[2]računtab3'!$I$10/'[2]računtab3'!$I$32*100</f>
        <v>162.35416776829467</v>
      </c>
      <c r="E11" s="69">
        <f>'[2]računtab3'!$I$12/'[2]računtab3'!$I$32*100</f>
        <v>160.86706754279922</v>
      </c>
      <c r="F11" s="69">
        <f>'[2]računtab3'!$I$14/'[2]računtab3'!$I$32*100</f>
        <v>163.26773144764869</v>
      </c>
      <c r="G11" s="69">
        <f>'[2]računtab3'!$I$16/'[2]računtab3'!$I$32*100</f>
        <v>161.39056195471997</v>
      </c>
      <c r="H11" s="69">
        <f>'[2]računtab3'!$I$18/'[2]računtab3'!$I$32*100</f>
        <v>158.11144249848536</v>
      </c>
      <c r="I11" s="69">
        <f>'[2]računtab3'!$I$20/'[2]računtab3'!$I$32*100</f>
        <v>159.2899668661984</v>
      </c>
      <c r="J11" s="69">
        <f>'[2]računtab3'!$I$22/'[2]računtab3'!$I$32*100</f>
        <v>156.28641443996364</v>
      </c>
      <c r="K11" s="69">
        <f>'[2]računtab3'!$I$24/'[2]računtab3'!$I$32*100</f>
        <v>158.32337501862864</v>
      </c>
      <c r="L11" s="69">
        <f>'[2]računtab3'!$I$26/'[2]računtab3'!$I$32*100</f>
        <v>159.16047583827913</v>
      </c>
      <c r="M11" s="69">
        <f>'[2]računtab3'!$I$28/'[2]računtab3'!$I$32*100</f>
        <v>176.10515061089788</v>
      </c>
      <c r="N11" s="70">
        <f>'[2]računtab3'!$I$30/'[2]računtab3'!$I$32*100</f>
        <v>193.28286079418214</v>
      </c>
      <c r="O11" s="35" t="s">
        <v>44</v>
      </c>
    </row>
    <row r="12" spans="1:15" ht="12.75">
      <c r="A12" s="21" t="s">
        <v>5</v>
      </c>
      <c r="B12" s="66">
        <f>'[2]računtab3'!$J$6/'[2]računtab3'!$J$32*100</f>
        <v>121.98689646999775</v>
      </c>
      <c r="C12" s="50">
        <f>'[2]računtab3'!$J$8/'[2]računtab3'!$J$32*100</f>
        <v>140.0112539524938</v>
      </c>
      <c r="D12" s="50">
        <f>'[2]računtab3'!$J$10/'[2]računtab3'!$J$32*100</f>
        <v>139.29569552334996</v>
      </c>
      <c r="E12" s="50">
        <f>'[2]računtab3'!$J$12/'[2]računtab3'!$J$32*100</f>
        <v>127.39010988108497</v>
      </c>
      <c r="F12" s="50">
        <f>'[2]računtab3'!$J$14/'[2]računtab3'!$J$32*100</f>
        <v>136.02607782013206</v>
      </c>
      <c r="G12" s="50">
        <f>'[2]računtab3'!$J$16/'[2]računtab3'!$J$32*100</f>
        <v>124.65283388447284</v>
      </c>
      <c r="H12" s="50">
        <f>'[2]računtab3'!$J$18/'[2]računtab3'!$J$32*100</f>
        <v>118.98907394422137</v>
      </c>
      <c r="I12" s="50">
        <f>'[2]računtab3'!$J$20/'[2]računtab3'!$J$32*100</f>
        <v>119.03003922286051</v>
      </c>
      <c r="J12" s="50">
        <f>'[2]računtab3'!$J$22/'[2]računtab3'!$J$32*100</f>
        <v>129.9386200626831</v>
      </c>
      <c r="K12" s="50">
        <f>'[2]računtab3'!$J$24/'[2]računtab3'!$J$32*100</f>
        <v>134.60885491925615</v>
      </c>
      <c r="L12" s="50">
        <f>'[2]računtab3'!$J$26/'[2]računtab3'!$J$32*100</f>
        <v>137.480008921723</v>
      </c>
      <c r="M12" s="50">
        <f>'[2]računtab3'!$J$28/'[2]računtab3'!$J$32*100</f>
        <v>149.9513527524466</v>
      </c>
      <c r="N12" s="71">
        <f>'[2]računtab3'!$J$30/'[2]računtab3'!$J$32*100</f>
        <v>139.38787846576554</v>
      </c>
      <c r="O12" s="35" t="s">
        <v>10</v>
      </c>
    </row>
    <row r="13" spans="1:15" ht="12.75">
      <c r="A13" s="18" t="s">
        <v>6</v>
      </c>
      <c r="B13" s="66">
        <f>'[2]računtab3'!$H$6/'[2]računtab3'!$H$32*100</f>
        <v>99.96391315613779</v>
      </c>
      <c r="C13" s="50">
        <f>'[2]računtab3'!$H$8/'[2]računtab3'!$H$32*100</f>
        <v>107.65921766849584</v>
      </c>
      <c r="D13" s="50">
        <f>'[2]računtab3'!$H$10/'[2]računtab3'!$H$32*100</f>
        <v>99.72713485426806</v>
      </c>
      <c r="E13" s="50">
        <f>'[2]računtab3'!$H$12/'[2]računtab3'!$H$32*100</f>
        <v>107.15645494324826</v>
      </c>
      <c r="F13" s="50">
        <f>'[2]računtab3'!$H$14/'[2]računtab3'!$H$32*100</f>
        <v>106.89173581371278</v>
      </c>
      <c r="G13" s="50">
        <f>'[2]računtab3'!$H$16/'[2]računtab3'!$H$32*100</f>
        <v>108.121531697245</v>
      </c>
      <c r="H13" s="50">
        <f>'[2]računtab3'!$H$18/'[2]računtab3'!$H$32*100</f>
        <v>116.2660996628077</v>
      </c>
      <c r="I13" s="50">
        <f>'[2]računtab3'!$H$20/'[2]računtab3'!$H$32*100</f>
        <v>116.8983379337354</v>
      </c>
      <c r="J13" s="50">
        <f>'[2]računtab3'!$H$22/'[2]računtab3'!$H$32*100</f>
        <v>115.43880354464795</v>
      </c>
      <c r="K13" s="50">
        <f>'[2]računtab3'!$H$24/'[2]računtab3'!$H$32*100</f>
        <v>101.19790248300251</v>
      </c>
      <c r="L13" s="50">
        <f>'[2]računtab3'!$H$26/'[2]računtab3'!$H$32*100</f>
        <v>106.92061471448977</v>
      </c>
      <c r="M13" s="50">
        <f>'[2]računtab3'!$H$28/'[2]računtab3'!$H$32*100</f>
        <v>114.08919074157322</v>
      </c>
      <c r="N13" s="71">
        <f>'[2]računtab3'!$H$30/'[2]računtab3'!$H$32*100</f>
        <v>114.14577296481276</v>
      </c>
      <c r="O13" s="36" t="s">
        <v>11</v>
      </c>
    </row>
    <row r="14" spans="1:15" ht="13.5">
      <c r="A14" s="15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"/>
    </row>
    <row r="15" spans="1:15" ht="13.5">
      <c r="A15" s="15" t="s">
        <v>48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4" ht="12.75">
      <c r="A16" s="23" t="s">
        <v>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4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9" spans="2:1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2:14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2:1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2:14" ht="12.7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/>
  <mergeCells count="4">
    <mergeCell ref="O4:O6"/>
    <mergeCell ref="A4:A6"/>
    <mergeCell ref="B4:M5"/>
    <mergeCell ref="N4:N5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20" sqref="I20"/>
    </sheetView>
  </sheetViews>
  <sheetFormatPr defaultColWidth="9.140625" defaultRowHeight="12" customHeight="1"/>
  <cols>
    <col min="1" max="1" width="39.140625" style="0" customWidth="1"/>
    <col min="2" max="2" width="6.8515625" style="0" customWidth="1"/>
    <col min="3" max="3" width="7.421875" style="0" customWidth="1"/>
    <col min="4" max="14" width="7.140625" style="0" customWidth="1"/>
    <col min="15" max="15" width="35.00390625" style="0" customWidth="1"/>
    <col min="16" max="16384" width="9.140625" style="3" customWidth="1"/>
  </cols>
  <sheetData>
    <row r="1" ht="22.5" customHeight="1">
      <c r="A1" s="1"/>
    </row>
    <row r="2" spans="1:15" ht="12" customHeight="1">
      <c r="A2" s="10" t="s">
        <v>51</v>
      </c>
      <c r="B2" s="16"/>
      <c r="C2" s="16"/>
      <c r="D2" s="16"/>
      <c r="E2" s="16"/>
      <c r="F2" s="16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>
      <c r="A3" s="17" t="s">
        <v>52</v>
      </c>
      <c r="B3" s="16"/>
      <c r="C3" s="16"/>
      <c r="D3" s="16"/>
      <c r="E3" s="16"/>
      <c r="F3" s="16"/>
      <c r="G3" s="5"/>
      <c r="H3" s="5"/>
      <c r="I3" s="5"/>
      <c r="J3" s="5"/>
      <c r="K3" s="5"/>
      <c r="L3" s="5"/>
      <c r="M3" s="5"/>
      <c r="N3" s="5"/>
      <c r="O3" s="5"/>
    </row>
    <row r="4" spans="1:15" ht="12" customHeight="1">
      <c r="A4" s="80" t="s">
        <v>12</v>
      </c>
      <c r="B4" s="91">
        <v>2015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>
        <v>2016</v>
      </c>
      <c r="O4" s="86" t="s">
        <v>0</v>
      </c>
    </row>
    <row r="5" spans="1:15" ht="12" customHeight="1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7"/>
    </row>
    <row r="6" spans="1:15" ht="12" customHeight="1">
      <c r="A6" s="90"/>
      <c r="B6" s="39" t="s">
        <v>13</v>
      </c>
      <c r="C6" s="39" t="s">
        <v>14</v>
      </c>
      <c r="D6" s="39" t="s">
        <v>15</v>
      </c>
      <c r="E6" s="39" t="s">
        <v>16</v>
      </c>
      <c r="F6" s="39" t="s">
        <v>17</v>
      </c>
      <c r="G6" s="39" t="s">
        <v>18</v>
      </c>
      <c r="H6" s="39" t="s">
        <v>19</v>
      </c>
      <c r="I6" s="39" t="s">
        <v>20</v>
      </c>
      <c r="J6" s="39" t="s">
        <v>21</v>
      </c>
      <c r="K6" s="39" t="s">
        <v>22</v>
      </c>
      <c r="L6" s="39" t="s">
        <v>23</v>
      </c>
      <c r="M6" s="39" t="s">
        <v>24</v>
      </c>
      <c r="N6" s="39" t="s">
        <v>13</v>
      </c>
      <c r="O6" s="88"/>
    </row>
    <row r="7" spans="1:15" ht="19.5" customHeight="1">
      <c r="A7" s="18" t="s">
        <v>2</v>
      </c>
      <c r="B7" s="74">
        <v>-0.8731339866126149</v>
      </c>
      <c r="C7" s="75">
        <v>2.6519627530950913</v>
      </c>
      <c r="D7" s="75">
        <v>-3.395530346719852</v>
      </c>
      <c r="E7" s="75">
        <v>2.5283284370108277</v>
      </c>
      <c r="F7" s="75">
        <v>1.1850806845185247</v>
      </c>
      <c r="G7" s="75">
        <v>0.04292197101707984</v>
      </c>
      <c r="H7" s="75">
        <v>1.972317976432933</v>
      </c>
      <c r="I7" s="75">
        <v>0.25492035698455595</v>
      </c>
      <c r="J7" s="75">
        <v>-0.31043662507462955</v>
      </c>
      <c r="K7" s="75">
        <v>-3.6962388658237444</v>
      </c>
      <c r="L7" s="75">
        <v>3.6251180403325662</v>
      </c>
      <c r="M7" s="75">
        <v>5.2879270771611715</v>
      </c>
      <c r="N7" s="76">
        <v>3.4166891185596597</v>
      </c>
      <c r="O7" s="37" t="s">
        <v>7</v>
      </c>
    </row>
    <row r="8" spans="1:15" ht="27" customHeight="1">
      <c r="A8" s="19" t="s">
        <v>37</v>
      </c>
      <c r="B8" s="49">
        <v>0.30459706052702984</v>
      </c>
      <c r="C8" s="77">
        <v>0.5449736478614398</v>
      </c>
      <c r="D8" s="77">
        <v>-1.6189383062290403</v>
      </c>
      <c r="E8" s="77">
        <v>0.4558763902583536</v>
      </c>
      <c r="F8" s="77">
        <v>1.8301586043286449</v>
      </c>
      <c r="G8" s="77">
        <v>-0.4457964222394821</v>
      </c>
      <c r="H8" s="77">
        <v>-0.5205662040959567</v>
      </c>
      <c r="I8" s="77">
        <v>0.11493155710759595</v>
      </c>
      <c r="J8" s="77">
        <v>0.14613595890675413</v>
      </c>
      <c r="K8" s="77">
        <v>0.4502601577861327</v>
      </c>
      <c r="L8" s="77">
        <v>2.7749653019890133</v>
      </c>
      <c r="M8" s="77">
        <v>4.6779720875833135</v>
      </c>
      <c r="N8" s="78">
        <v>4.894497000024984</v>
      </c>
      <c r="O8" s="38" t="s">
        <v>28</v>
      </c>
    </row>
    <row r="9" spans="1:15" s="4" customFormat="1" ht="19.5" customHeight="1">
      <c r="A9" s="21" t="s">
        <v>3</v>
      </c>
      <c r="B9" s="49">
        <v>3.0575245667572233</v>
      </c>
      <c r="C9" s="77">
        <v>2.00259685934509</v>
      </c>
      <c r="D9" s="77">
        <v>0.5048273764348181</v>
      </c>
      <c r="E9" s="77">
        <v>1.9093133573578456</v>
      </c>
      <c r="F9" s="77">
        <v>2.0261159491331995</v>
      </c>
      <c r="G9" s="77">
        <v>1.114443493193761</v>
      </c>
      <c r="H9" s="77">
        <v>0.9054243071740018</v>
      </c>
      <c r="I9" s="77">
        <v>-0.3460834367001411</v>
      </c>
      <c r="J9" s="77">
        <v>2.060592954731291</v>
      </c>
      <c r="K9" s="77">
        <v>0.026902140490122406</v>
      </c>
      <c r="L9" s="77">
        <v>5.061225457157832</v>
      </c>
      <c r="M9" s="77">
        <v>-0.5677270793073035</v>
      </c>
      <c r="N9" s="78">
        <v>0.9302316388509553</v>
      </c>
      <c r="O9" s="35" t="s">
        <v>8</v>
      </c>
    </row>
    <row r="10" spans="1:15" s="4" customFormat="1" ht="37.5" customHeight="1">
      <c r="A10" s="20" t="s">
        <v>38</v>
      </c>
      <c r="B10" s="49">
        <v>-31.658986237503456</v>
      </c>
      <c r="C10" s="77">
        <v>-1.4390983965736268</v>
      </c>
      <c r="D10" s="77">
        <v>-0.38616646017558764</v>
      </c>
      <c r="E10" s="77">
        <v>4.335992150917775</v>
      </c>
      <c r="F10" s="77">
        <v>0.9103881713260051</v>
      </c>
      <c r="G10" s="77">
        <v>-3.2277461011536275</v>
      </c>
      <c r="H10" s="77">
        <v>1.5392100377620466</v>
      </c>
      <c r="I10" s="77">
        <v>-0.9094334592962099</v>
      </c>
      <c r="J10" s="77">
        <v>-2.869236307542593</v>
      </c>
      <c r="K10" s="77">
        <v>-3.778417233416647</v>
      </c>
      <c r="L10" s="77">
        <v>1.6629576934553683</v>
      </c>
      <c r="M10" s="77">
        <v>1.5781325826563801</v>
      </c>
      <c r="N10" s="78">
        <v>3.2638739519322115</v>
      </c>
      <c r="O10" s="14" t="s">
        <v>29</v>
      </c>
    </row>
    <row r="11" spans="1:15" s="4" customFormat="1" ht="19.5" customHeight="1">
      <c r="A11" s="21" t="s">
        <v>4</v>
      </c>
      <c r="B11" s="49">
        <v>5.360248258445893</v>
      </c>
      <c r="C11" s="77">
        <v>-1.2049400793784315</v>
      </c>
      <c r="D11" s="77">
        <v>-3.7921559666549314</v>
      </c>
      <c r="E11" s="77">
        <v>-0.9159606100274402</v>
      </c>
      <c r="F11" s="77">
        <v>1.4923277595091093</v>
      </c>
      <c r="G11" s="77">
        <v>-1.1497492347596108</v>
      </c>
      <c r="H11" s="77">
        <v>-2.031791336815971</v>
      </c>
      <c r="I11" s="77">
        <v>0.7453757609758895</v>
      </c>
      <c r="J11" s="77">
        <v>-1.885587953419403</v>
      </c>
      <c r="K11" s="77">
        <v>1.3033510212415251</v>
      </c>
      <c r="L11" s="77">
        <v>0.5287285086943001</v>
      </c>
      <c r="M11" s="77">
        <v>10.646283057004695</v>
      </c>
      <c r="N11" s="78">
        <v>9.754234969105568</v>
      </c>
      <c r="O11" s="35" t="s">
        <v>44</v>
      </c>
    </row>
    <row r="12" spans="1:15" s="4" customFormat="1" ht="19.5" customHeight="1">
      <c r="A12" s="21" t="s">
        <v>5</v>
      </c>
      <c r="B12" s="49">
        <v>-18.918918278806302</v>
      </c>
      <c r="C12" s="77">
        <v>14.775650503518705</v>
      </c>
      <c r="D12" s="77">
        <v>-0.511072080953312</v>
      </c>
      <c r="E12" s="77">
        <v>-8.546987469737928</v>
      </c>
      <c r="F12" s="77">
        <v>6.779151024446477</v>
      </c>
      <c r="G12" s="77">
        <v>-8.361076139163615</v>
      </c>
      <c r="H12" s="77">
        <v>-4.543627099164539</v>
      </c>
      <c r="I12" s="77">
        <v>0.03442776490413735</v>
      </c>
      <c r="J12" s="77">
        <v>9.164561241048077</v>
      </c>
      <c r="K12" s="77">
        <v>3.5941853579175387</v>
      </c>
      <c r="L12" s="77">
        <v>2.13296072103806</v>
      </c>
      <c r="M12" s="77">
        <v>9.071387126418088</v>
      </c>
      <c r="N12" s="78">
        <v>-7.044600860733965</v>
      </c>
      <c r="O12" s="35" t="s">
        <v>10</v>
      </c>
    </row>
    <row r="13" spans="1:15" s="4" customFormat="1" ht="19.5" customHeight="1">
      <c r="A13" s="18" t="s">
        <v>6</v>
      </c>
      <c r="B13" s="49">
        <v>-3.5843740568798665</v>
      </c>
      <c r="C13" s="77">
        <v>7.698082507372845</v>
      </c>
      <c r="D13" s="77">
        <v>-7.3677693243622</v>
      </c>
      <c r="E13" s="77">
        <v>7.449647580707804</v>
      </c>
      <c r="F13" s="77">
        <v>-0.24703983504836913</v>
      </c>
      <c r="G13" s="77">
        <v>1.150506046300407</v>
      </c>
      <c r="H13" s="77">
        <v>7.532790035169469</v>
      </c>
      <c r="I13" s="77">
        <v>0.5437855684170358</v>
      </c>
      <c r="J13" s="77">
        <v>-1.2485501632322666</v>
      </c>
      <c r="K13" s="77">
        <v>-12.336320738232104</v>
      </c>
      <c r="L13" s="77">
        <v>5.654971191175079</v>
      </c>
      <c r="M13" s="77">
        <v>6.7045780144696465</v>
      </c>
      <c r="N13" s="78">
        <v>0.0495947274862516</v>
      </c>
      <c r="O13" s="36" t="s">
        <v>11</v>
      </c>
    </row>
    <row r="14" spans="1:15" s="4" customFormat="1" ht="19.5" customHeight="1">
      <c r="A14" s="15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5"/>
    </row>
    <row r="15" spans="1:15" ht="15" customHeight="1">
      <c r="A15" s="15" t="s">
        <v>48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4" ht="15" customHeight="1">
      <c r="A16" s="23" t="s">
        <v>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4" ht="1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5" s="4" customFormat="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4" ht="1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2:14" ht="24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2:14" ht="12.75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2:14" ht="15.7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ht="16.5" customHeight="1"/>
    <row r="24" ht="30" customHeight="1"/>
    <row r="25" ht="30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4">
    <mergeCell ref="A4:A6"/>
    <mergeCell ref="O4:O6"/>
    <mergeCell ref="B4:M5"/>
    <mergeCell ref="N4:N5"/>
  </mergeCells>
  <printOptions horizontalCentered="1"/>
  <pageMargins left="0.5511811023622047" right="0.6299212598425197" top="0.6299212598425197" bottom="0.5118110236220472" header="0.2362204724409449" footer="0.2362204724409449"/>
  <pageSetup horizontalDpi="600" verticalDpi="600" orientation="landscape" paperSize="9" scale="79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1">
      <selection activeCell="D22" sqref="D22"/>
    </sheetView>
  </sheetViews>
  <sheetFormatPr defaultColWidth="9.140625" defaultRowHeight="12.75"/>
  <cols>
    <col min="1" max="1" width="34.421875" style="1" customWidth="1"/>
    <col min="2" max="14" width="5.7109375" style="0" customWidth="1"/>
    <col min="15" max="15" width="30.57421875" style="0" customWidth="1"/>
  </cols>
  <sheetData>
    <row r="2" spans="1:15" ht="13.5">
      <c r="A2" s="10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>
      <c r="A3" s="17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80" t="s">
        <v>12</v>
      </c>
      <c r="B4" s="91">
        <v>2015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>
        <v>2016</v>
      </c>
      <c r="O4" s="86" t="s">
        <v>0</v>
      </c>
    </row>
    <row r="5" spans="1:15" ht="12.75" customHeight="1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7"/>
    </row>
    <row r="6" spans="1:15" ht="12.75">
      <c r="A6" s="81"/>
      <c r="B6" s="39" t="s">
        <v>13</v>
      </c>
      <c r="C6" s="39" t="s">
        <v>14</v>
      </c>
      <c r="D6" s="39" t="s">
        <v>15</v>
      </c>
      <c r="E6" s="39" t="s">
        <v>16</v>
      </c>
      <c r="F6" s="39" t="s">
        <v>17</v>
      </c>
      <c r="G6" s="39" t="s">
        <v>18</v>
      </c>
      <c r="H6" s="39" t="s">
        <v>19</v>
      </c>
      <c r="I6" s="39" t="s">
        <v>20</v>
      </c>
      <c r="J6" s="39" t="s">
        <v>21</v>
      </c>
      <c r="K6" s="39" t="s">
        <v>22</v>
      </c>
      <c r="L6" s="39" t="s">
        <v>23</v>
      </c>
      <c r="M6" s="39" t="s">
        <v>24</v>
      </c>
      <c r="N6" s="39" t="s">
        <v>13</v>
      </c>
      <c r="O6" s="88"/>
    </row>
    <row r="7" spans="1:15" ht="24.75" customHeight="1">
      <c r="A7" s="18" t="s">
        <v>2</v>
      </c>
      <c r="B7" s="62">
        <f>'[2]za godišnje realne sorttab5'!$M$14</f>
        <v>0.5495588560084883</v>
      </c>
      <c r="C7" s="63">
        <f>'[2]za godišnje realne sorttab5'!$M$13</f>
        <v>3.072985317871428</v>
      </c>
      <c r="D7" s="63">
        <f>'[2]za godišnje realne sorttab5'!$M$12</f>
        <v>1.475365808183085</v>
      </c>
      <c r="E7" s="63">
        <f>'[2]za godišnje realne sorttab5'!$M$11</f>
        <v>8.401398173125841</v>
      </c>
      <c r="F7" s="63">
        <f>'[2]za godišnje realne sorttab5'!$M$10</f>
        <v>8.438339346289041</v>
      </c>
      <c r="G7" s="63">
        <f>'[2]za godišnje realne sorttab5'!$M$9</f>
        <v>5.62725393657071</v>
      </c>
      <c r="H7" s="63">
        <f>'[2]za godišnje realne sorttab5'!$M$8</f>
        <v>7.5761885008025445</v>
      </c>
      <c r="I7" s="63">
        <f>'[2]za godišnje realne sorttab5'!$M$7</f>
        <v>4.227501794785326</v>
      </c>
      <c r="J7" s="63">
        <f>'[2]za godišnje realne sorttab5'!$M$6</f>
        <v>5.044308113585089</v>
      </c>
      <c r="K7" s="63">
        <f>'[2]za godišnje realne sorttab5'!$M$5</f>
        <v>-6.483558341309745</v>
      </c>
      <c r="L7" s="63">
        <f>'[2]za godišnje realne sorttab5'!$M$4</f>
        <v>-1.5927109838233378</v>
      </c>
      <c r="M7" s="63">
        <f>'[2]za godišnje realne sorttab5'!$M$3</f>
        <v>8.9269993936649</v>
      </c>
      <c r="N7" s="79">
        <f>'[2]za godišnje realne sorttab5'!$M$2</f>
        <v>14.709911006930312</v>
      </c>
      <c r="O7" s="37" t="s">
        <v>7</v>
      </c>
    </row>
    <row r="8" spans="1:15" ht="24.75" customHeight="1">
      <c r="A8" s="19" t="s">
        <v>40</v>
      </c>
      <c r="B8" s="66">
        <f>'[2]za godišnje realne sorttab5'!$N$14</f>
        <v>2.0495907543540426</v>
      </c>
      <c r="C8" s="50">
        <f>'[2]za godišnje realne sorttab5'!$N$13</f>
        <v>2.1338819569607352</v>
      </c>
      <c r="D8" s="50">
        <f>'[2]za godišnje realne sorttab5'!$N$12</f>
        <v>1.966742510621188</v>
      </c>
      <c r="E8" s="50">
        <f>'[2]za godišnje realne sorttab5'!$N$11</f>
        <v>7.404594609748401</v>
      </c>
      <c r="F8" s="50">
        <f>'[2]za godišnje realne sorttab5'!$N$10</f>
        <v>9.064307189581129</v>
      </c>
      <c r="G8" s="50">
        <f>'[2]za godišnje realne sorttab5'!$N$9</f>
        <v>6.366013563592659</v>
      </c>
      <c r="H8" s="50">
        <f>'[2]za godišnje realne sorttab5'!$N$8</f>
        <v>1.7462452231998356</v>
      </c>
      <c r="I8" s="50">
        <f>'[2]za godišnje realne sorttab5'!$N$7</f>
        <v>-1.9300557420555435</v>
      </c>
      <c r="J8" s="50">
        <f>'[2]za godišnje realne sorttab5'!$N$6</f>
        <v>-2.520677788508266</v>
      </c>
      <c r="K8" s="50">
        <f>'[2]za godišnje realne sorttab5'!$N$5</f>
        <v>-7.2943431919213</v>
      </c>
      <c r="L8" s="50">
        <f>'[2]za godišnje realne sorttab5'!$N$4</f>
        <v>-0.009595337490466704</v>
      </c>
      <c r="M8" s="50">
        <f>'[2]za godišnje realne sorttab5'!$N$3</f>
        <v>8.462601480692825</v>
      </c>
      <c r="N8" s="71">
        <f>'[2]za godišnje realne sorttab5'!$N$2</f>
        <v>14.915083884260866</v>
      </c>
      <c r="O8" s="38" t="s">
        <v>42</v>
      </c>
    </row>
    <row r="9" spans="1:15" ht="24.75" customHeight="1">
      <c r="A9" s="21" t="s">
        <v>3</v>
      </c>
      <c r="B9" s="66">
        <f>'[2]za godišnje realne sorttab5'!$O$14</f>
        <v>3.8798474351524135</v>
      </c>
      <c r="C9" s="50">
        <f>'[2]za godišnje realne sorttab5'!$O$13</f>
        <v>5.815251006725902</v>
      </c>
      <c r="D9" s="50">
        <f>'[2]za godišnje realne sorttab5'!$O$12</f>
        <v>11.490486569031773</v>
      </c>
      <c r="E9" s="50">
        <f>'[2]za godišnje realne sorttab5'!$O$11</f>
        <v>7.901798096357098</v>
      </c>
      <c r="F9" s="50">
        <f>'[2]za godišnje realne sorttab5'!$O$10</f>
        <v>8.791466073100239</v>
      </c>
      <c r="G9" s="50">
        <f>'[2]za godišnje realne sorttab5'!$O$9</f>
        <v>8.780686439645763</v>
      </c>
      <c r="H9" s="50">
        <f>'[2]za godišnje realne sorttab5'!$O$8</f>
        <v>6.197682057978412</v>
      </c>
      <c r="I9" s="50">
        <f>'[2]za godišnje realne sorttab5'!$O$7</f>
        <v>1.6784028097574577</v>
      </c>
      <c r="J9" s="50">
        <f>'[2]za godišnje realne sorttab5'!$O$6</f>
        <v>3.0002720143773303</v>
      </c>
      <c r="K9" s="50">
        <f>'[2]za godišnje realne sorttab5'!$O$5</f>
        <v>-8.143493159317714</v>
      </c>
      <c r="L9" s="50">
        <f>'[2]za godišnje realne sorttab5'!$O$4</f>
        <v>8.63081099605887</v>
      </c>
      <c r="M9" s="50">
        <f>'[2]za godišnje realne sorttab5'!$O$3</f>
        <v>20.600074745125283</v>
      </c>
      <c r="N9" s="71">
        <f>'[2]za godišnje realne sorttab5'!$O$2</f>
        <v>16.808677449725025</v>
      </c>
      <c r="O9" s="35" t="s">
        <v>8</v>
      </c>
    </row>
    <row r="10" spans="1:15" ht="24.75" customHeight="1">
      <c r="A10" s="20" t="s">
        <v>41</v>
      </c>
      <c r="B10" s="66">
        <f>'[2]za godišnje realne sorttab5'!$Q$14</f>
        <v>-25.425181239357954</v>
      </c>
      <c r="C10" s="50">
        <f>'[2]za godišnje realne sorttab5'!$Q$13</f>
        <v>-29.513429684481636</v>
      </c>
      <c r="D10" s="50">
        <f>'[2]za godišnje realne sorttab5'!$Q$12</f>
        <v>-29.115342460459345</v>
      </c>
      <c r="E10" s="50">
        <f>'[2]za godišnje realne sorttab5'!$Q$11</f>
        <v>-21.282293125904488</v>
      </c>
      <c r="F10" s="50">
        <f>'[2]za godišnje realne sorttab5'!$Q$10</f>
        <v>-18.24901502106478</v>
      </c>
      <c r="G10" s="50">
        <f>'[2]za godišnje realne sorttab5'!$Q$9</f>
        <v>-23.920663065240802</v>
      </c>
      <c r="H10" s="50">
        <f>'[2]za godišnje realne sorttab5'!$Q$8</f>
        <v>-20.932522190452033</v>
      </c>
      <c r="I10" s="50">
        <f>'[2]za godišnje realne sorttab5'!$Q$7</f>
        <v>-23.573588202431523</v>
      </c>
      <c r="J10" s="50">
        <f>'[2]za godišnje realne sorttab5'!$Q$6</f>
        <v>-31.112264800023567</v>
      </c>
      <c r="K10" s="50">
        <f>'[2]za godišnje realne sorttab5'!$Q$5</f>
        <v>-39.16090300255419</v>
      </c>
      <c r="L10" s="50">
        <f>'[2]za godišnje realne sorttab5'!$Q$4</f>
        <v>-39.277399594748154</v>
      </c>
      <c r="M10" s="50">
        <f>'[2]za godišnje realne sorttab5'!$Q$3</f>
        <v>-35.046766180526916</v>
      </c>
      <c r="N10" s="71">
        <f>'[2]za godišnje realne sorttab5'!$Q$2</f>
        <v>0.7791643608440637</v>
      </c>
      <c r="O10" s="14" t="s">
        <v>43</v>
      </c>
    </row>
    <row r="11" spans="1:15" ht="24.75" customHeight="1">
      <c r="A11" s="20" t="s">
        <v>39</v>
      </c>
      <c r="B11" s="66">
        <f>'[2]za godišnje realne sorttab5'!$S$14</f>
        <v>5.928897935510307</v>
      </c>
      <c r="C11" s="50">
        <f>'[2]za godišnje realne sorttab5'!$S$13</f>
        <v>3.7718258604544133</v>
      </c>
      <c r="D11" s="50">
        <f>'[2]za godišnje realne sorttab5'!$S$12</f>
        <v>-0.5821687461386489</v>
      </c>
      <c r="E11" s="50">
        <f>'[2]za godišnje realne sorttab5'!$S$11</f>
        <v>12.973652235962675</v>
      </c>
      <c r="F11" s="50">
        <f>'[2]za godišnje realne sorttab5'!$S$10</f>
        <v>15.513405715873006</v>
      </c>
      <c r="G11" s="50">
        <f>'[2]za godišnje realne sorttab5'!$S$9</f>
        <v>11.371142023784373</v>
      </c>
      <c r="H11" s="50">
        <f>'[2]za godišnje realne sorttab5'!$S$8</f>
        <v>2.7170124560079216</v>
      </c>
      <c r="I11" s="50">
        <f>'[2]za godišnje realne sorttab5'!$S$7</f>
        <v>-0.7348491721563875</v>
      </c>
      <c r="J11" s="50">
        <f>'[2]za godišnje realne sorttab5'!$S$6</f>
        <v>-2.3822236153806813</v>
      </c>
      <c r="K11" s="50">
        <f>'[2]za godišnje realne sorttab5'!$S$5</f>
        <v>-0.09879059516607924</v>
      </c>
      <c r="L11" s="50">
        <f>'[2]za godišnje realne sorttab5'!$S$4</f>
        <v>-0.3638267911922952</v>
      </c>
      <c r="M11" s="50">
        <f>'[2]za godišnje realne sorttab5'!$S$3</f>
        <v>6.273046989525312</v>
      </c>
      <c r="N11" s="71">
        <f>'[2]za godišnje realne sorttab5'!$S$2</f>
        <v>14.897907124450597</v>
      </c>
      <c r="O11" s="35" t="s">
        <v>44</v>
      </c>
    </row>
    <row r="12" spans="1:15" ht="24.75" customHeight="1">
      <c r="A12" s="21" t="s">
        <v>5</v>
      </c>
      <c r="B12" s="66">
        <f>'[2]za godišnje realne sorttab5'!$T$14</f>
        <v>2.6839019840375187</v>
      </c>
      <c r="C12" s="50">
        <f>'[2]za godišnje realne sorttab5'!$T$13</f>
        <v>12.522188546503841</v>
      </c>
      <c r="D12" s="50">
        <f>'[2]za godišnje realne sorttab5'!$T$12</f>
        <v>-3.8889158097972683</v>
      </c>
      <c r="E12" s="50">
        <f>'[2]za godišnje realne sorttab5'!$T$11</f>
        <v>-9.112033728271058</v>
      </c>
      <c r="F12" s="50">
        <f>'[2]za godišnje realne sorttab5'!$T$10</f>
        <v>0.10287547143235543</v>
      </c>
      <c r="G12" s="50">
        <f>'[2]za godišnje realne sorttab5'!$T$9</f>
        <v>-13.091091338521949</v>
      </c>
      <c r="H12" s="50">
        <f>'[2]za godišnje realne sorttab5'!$T$8</f>
        <v>-12.977232280909902</v>
      </c>
      <c r="I12" s="50">
        <f>'[2]za godišnje realne sorttab5'!$T$7</f>
        <v>-13.73596827880948</v>
      </c>
      <c r="J12" s="50">
        <f>'[2]za godišnje realne sorttab5'!$T$6</f>
        <v>-9.246283937712931</v>
      </c>
      <c r="K12" s="50">
        <f>'[2]za godišnje realne sorttab5'!$T$5</f>
        <v>-11.866411171569723</v>
      </c>
      <c r="L12" s="50">
        <f>'[2]za godišnje realne sorttab5'!$T$4</f>
        <v>-8.806600480370292</v>
      </c>
      <c r="M12" s="50">
        <f>'[2]za godišnje realne sorttab5'!$T$3</f>
        <v>-0.33177137419068004</v>
      </c>
      <c r="N12" s="71">
        <f>'[2]za godišnje realne sorttab5'!$T$2</f>
        <v>14.264632103373103</v>
      </c>
      <c r="O12" s="35" t="s">
        <v>10</v>
      </c>
    </row>
    <row r="13" spans="1:15" ht="24.75" customHeight="1">
      <c r="A13" s="18" t="s">
        <v>6</v>
      </c>
      <c r="B13" s="66">
        <f>'[2]za godišnje realne sorttab5'!$R$14</f>
        <v>-3.036710653623345</v>
      </c>
      <c r="C13" s="50">
        <f>'[2]za godišnje realne sorttab5'!$R$13</f>
        <v>5.371747696818986</v>
      </c>
      <c r="D13" s="50">
        <f>'[2]za godišnje realne sorttab5'!$R$12</f>
        <v>0.27962587357019686</v>
      </c>
      <c r="E13" s="50">
        <f>'[2]za godišnje realne sorttab5'!$R$11</f>
        <v>11.477558039681</v>
      </c>
      <c r="F13" s="50">
        <f>'[2]za godišnje realne sorttab5'!$R$10</f>
        <v>6.930997481577194</v>
      </c>
      <c r="G13" s="50">
        <f>'[2]za godišnje realne sorttab5'!$R$9</f>
        <v>4.064947191988551</v>
      </c>
      <c r="H13" s="50">
        <f>'[2]za godišnje realne sorttab5'!$R$8</f>
        <v>20.706256206768032</v>
      </c>
      <c r="I13" s="50">
        <f>'[2]za godišnje realne sorttab5'!$R$7</f>
        <v>18.43595010549282</v>
      </c>
      <c r="J13" s="50">
        <f>'[2]za godišnje realne sorttab5'!$R$6</f>
        <v>24.084888414658593</v>
      </c>
      <c r="K13" s="50">
        <f>'[2]za godišnje realne sorttab5'!$R$5</f>
        <v>-4.66278014143802</v>
      </c>
      <c r="L13" s="50">
        <f>'[2]za godišnje realne sorttab5'!$R$4</f>
        <v>-4.837320797472174</v>
      </c>
      <c r="M13" s="50">
        <f>'[2]za godišnje realne sorttab5'!$R$3</f>
        <v>10.045312832754135</v>
      </c>
      <c r="N13" s="71">
        <f>'[2]za godišnje realne sorttab5'!$R$2</f>
        <v>14.19365358785565</v>
      </c>
      <c r="O13" s="36" t="s">
        <v>11</v>
      </c>
    </row>
    <row r="14" spans="1:15" ht="13.5">
      <c r="A14" s="1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>
      <c r="A15" s="15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6" ht="13.5">
      <c r="A16" s="23" t="s">
        <v>47</v>
      </c>
      <c r="F16" s="5"/>
    </row>
    <row r="17" spans="1:14" ht="12.75">
      <c r="A17" s="15"/>
      <c r="B17" s="41"/>
      <c r="C17" s="41"/>
      <c r="D17" s="41"/>
      <c r="E17" s="41"/>
      <c r="F17" s="41"/>
      <c r="G17" s="42"/>
      <c r="H17" s="43"/>
      <c r="I17" s="42"/>
      <c r="J17" s="43"/>
      <c r="K17" s="43"/>
      <c r="L17" s="43"/>
      <c r="M17" s="43"/>
      <c r="N17" s="44"/>
    </row>
    <row r="18" spans="1:14" ht="12.75">
      <c r="A18" s="2"/>
      <c r="B18" s="41"/>
      <c r="C18" s="41"/>
      <c r="D18" s="41"/>
      <c r="E18" s="41"/>
      <c r="F18" s="41"/>
      <c r="G18" s="41"/>
      <c r="H18" s="40"/>
      <c r="I18" s="41"/>
      <c r="J18" s="40"/>
      <c r="K18" s="40"/>
      <c r="L18" s="40"/>
      <c r="M18" s="40"/>
      <c r="N18" s="44"/>
    </row>
    <row r="19" spans="2:14" ht="12.75">
      <c r="B19" s="41"/>
      <c r="C19" s="41"/>
      <c r="D19" s="41"/>
      <c r="E19" s="41"/>
      <c r="F19" s="41"/>
      <c r="G19" s="41"/>
      <c r="H19" s="40"/>
      <c r="I19" s="41"/>
      <c r="J19" s="40"/>
      <c r="K19" s="40"/>
      <c r="L19" s="40"/>
      <c r="M19" s="40"/>
      <c r="N19" s="44"/>
    </row>
    <row r="20" spans="2:14" ht="12.75">
      <c r="B20" s="41"/>
      <c r="C20" s="41"/>
      <c r="D20" s="41"/>
      <c r="E20" s="41"/>
      <c r="F20" s="41"/>
      <c r="G20" s="41"/>
      <c r="H20" s="40"/>
      <c r="I20" s="41"/>
      <c r="J20" s="40"/>
      <c r="K20" s="40"/>
      <c r="L20" s="40"/>
      <c r="M20" s="40"/>
      <c r="N20" s="44"/>
    </row>
    <row r="21" spans="2:14" ht="12.75">
      <c r="B21" s="45"/>
      <c r="C21" s="45"/>
      <c r="D21" s="46"/>
      <c r="E21" s="46"/>
      <c r="F21" s="46"/>
      <c r="G21" s="46"/>
      <c r="H21" s="47"/>
      <c r="I21" s="46"/>
      <c r="J21" s="47"/>
      <c r="K21" s="47"/>
      <c r="L21" s="47"/>
      <c r="M21" s="47"/>
      <c r="N21" s="44"/>
    </row>
    <row r="22" spans="2:14" ht="12.75">
      <c r="B22" s="41"/>
      <c r="C22" s="41"/>
      <c r="D22" s="41"/>
      <c r="E22" s="41"/>
      <c r="F22" s="41"/>
      <c r="G22" s="41"/>
      <c r="H22" s="40"/>
      <c r="I22" s="41"/>
      <c r="J22" s="40"/>
      <c r="K22" s="40"/>
      <c r="L22" s="40"/>
      <c r="M22" s="40"/>
      <c r="N22" s="44"/>
    </row>
    <row r="23" spans="2:14" ht="12.75">
      <c r="B23" s="41"/>
      <c r="C23" s="41"/>
      <c r="D23" s="41"/>
      <c r="E23" s="41"/>
      <c r="F23" s="41"/>
      <c r="G23" s="41"/>
      <c r="H23" s="40"/>
      <c r="I23" s="41"/>
      <c r="J23" s="40"/>
      <c r="K23" s="40"/>
      <c r="L23" s="40"/>
      <c r="M23" s="40"/>
      <c r="N23" s="44"/>
    </row>
    <row r="29" ht="12.75">
      <c r="A29" s="3"/>
    </row>
  </sheetData>
  <sheetProtection/>
  <mergeCells count="4">
    <mergeCell ref="O4:O6"/>
    <mergeCell ref="A4:A6"/>
    <mergeCell ref="B4:M5"/>
    <mergeCell ref="N4:N5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Vladan Sibinovic</cp:lastModifiedBy>
  <cp:lastPrinted>2016-03-23T13:09:59Z</cp:lastPrinted>
  <dcterms:created xsi:type="dcterms:W3CDTF">2003-01-31T09:50:56Z</dcterms:created>
  <dcterms:modified xsi:type="dcterms:W3CDTF">2016-03-24T08:06:04Z</dcterms:modified>
  <cp:category/>
  <cp:version/>
  <cp:contentType/>
  <cp:contentStatus/>
</cp:coreProperties>
</file>