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Tabela 1" sheetId="1" r:id="rId1"/>
    <sheet name="Tabela 2" sheetId="2" r:id="rId2"/>
    <sheet name="Tabela 3" sheetId="3" r:id="rId3"/>
    <sheet name="Tabela 4" sheetId="6" r:id="rId4"/>
  </sheets>
  <definedNames>
    <definedName name="OLE_LINK2" localSheetId="3">'Tabela 4'!$A$1</definedName>
    <definedName name="OLE_LINK6" localSheetId="3">'Tabela 4'!$A$3</definedName>
    <definedName name="_xlnm.Print_Titles" localSheetId="2">'Tabela 3'!$1:$4</definedName>
  </definedNames>
  <calcPr calcId="162913"/>
</workbook>
</file>

<file path=xl/calcChain.xml><?xml version="1.0" encoding="utf-8"?>
<calcChain xmlns="http://schemas.openxmlformats.org/spreadsheetml/2006/main">
  <c r="B23" i="2" l="1"/>
  <c r="B22" i="2"/>
  <c r="B21" i="2"/>
  <c r="B20" i="2"/>
  <c r="B16" i="2"/>
  <c r="B15" i="2"/>
  <c r="B14" i="2"/>
  <c r="B13" i="2"/>
  <c r="B10" i="2"/>
  <c r="B9" i="2"/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2" i="1"/>
  <c r="B11" i="2" l="1"/>
  <c r="B12" i="2"/>
  <c r="B17" i="2"/>
  <c r="B18" i="2"/>
  <c r="B19" i="2"/>
  <c r="B24" i="2"/>
</calcChain>
</file>

<file path=xl/sharedStrings.xml><?xml version="1.0" encoding="utf-8"?>
<sst xmlns="http://schemas.openxmlformats.org/spreadsheetml/2006/main" count="303" uniqueCount="68">
  <si>
    <t>1. ЗАПОСЛЕНИ ПО ПОДРУЧЈИМА КД</t>
  </si>
  <si>
    <t xml:space="preserve">   EMPLOYEES BY SECTION OF NACE</t>
  </si>
  <si>
    <t>ПОДРУЧЈЕ</t>
  </si>
  <si>
    <t>УКУПНО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</si>
  <si>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</si>
  <si>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</si>
  <si>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</si>
  <si>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</si>
  <si>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</si>
  <si>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</si>
  <si>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</si>
  <si>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</si>
  <si>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</si>
  <si>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</si>
  <si>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</si>
  <si>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</si>
  <si>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</si>
  <si>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</si>
  <si>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</si>
  <si>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</si>
  <si>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</si>
  <si>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</si>
  <si>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</si>
  <si>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SECTION</t>
  </si>
  <si>
    <t>TOTAL</t>
  </si>
  <si>
    <t>Укупно</t>
  </si>
  <si>
    <t>Total</t>
  </si>
  <si>
    <t>Жене</t>
  </si>
  <si>
    <t>Female</t>
  </si>
  <si>
    <t>Пол</t>
  </si>
  <si>
    <t>Sex</t>
  </si>
  <si>
    <t>укупно</t>
  </si>
  <si>
    <t>total</t>
  </si>
  <si>
    <t>жене</t>
  </si>
  <si>
    <t>female</t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</si>
  <si>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</si>
  <si>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Жене
</t>
    </r>
    <r>
      <rPr>
        <i/>
        <sz val="8"/>
        <color theme="1"/>
        <rFont val="Arial Narrow"/>
        <family val="2"/>
      </rPr>
      <t>Female</t>
    </r>
  </si>
  <si>
    <r>
      <t xml:space="preserve">Облик својине
</t>
    </r>
    <r>
      <rPr>
        <i/>
        <sz val="8"/>
        <color theme="1"/>
        <rFont val="Arial Narrow"/>
        <family val="2"/>
      </rPr>
      <t>Types of ownership</t>
    </r>
  </si>
  <si>
    <r>
      <t xml:space="preserve">државни
</t>
    </r>
    <r>
      <rPr>
        <i/>
        <sz val="8"/>
        <color theme="1"/>
        <rFont val="Arial Narrow"/>
        <family val="2"/>
      </rPr>
      <t>state</t>
    </r>
  </si>
  <si>
    <r>
      <t xml:space="preserve">приватни
</t>
    </r>
    <r>
      <rPr>
        <i/>
        <sz val="8"/>
        <color theme="1"/>
        <rFont val="Arial Narrow"/>
        <family val="2"/>
      </rPr>
      <t>private</t>
    </r>
  </si>
  <si>
    <r>
      <t xml:space="preserve">задружни
</t>
    </r>
    <r>
      <rPr>
        <i/>
        <sz val="8"/>
        <color theme="1"/>
        <rFont val="Arial Narrow"/>
        <family val="2"/>
      </rPr>
      <t>cooperative</t>
    </r>
  </si>
  <si>
    <r>
      <t xml:space="preserve">мјешовити
</t>
    </r>
    <r>
      <rPr>
        <i/>
        <sz val="8"/>
        <color theme="1"/>
        <rFont val="Arial Narrow"/>
        <family val="2"/>
      </rPr>
      <t>mixed</t>
    </r>
  </si>
  <si>
    <r>
      <t xml:space="preserve">Степен стручног образовања
</t>
    </r>
    <r>
      <rPr>
        <i/>
        <sz val="8"/>
        <color rgb="FF000000"/>
        <rFont val="Arial Narrow"/>
        <family val="2"/>
      </rPr>
      <t>Еducationаl attainment</t>
    </r>
  </si>
  <si>
    <r>
      <t xml:space="preserve">високо
</t>
    </r>
    <r>
      <rPr>
        <i/>
        <sz val="8"/>
        <color rgb="FF000000"/>
        <rFont val="Arial Narrow"/>
        <family val="2"/>
      </rPr>
      <t>high</t>
    </r>
  </si>
  <si>
    <r>
      <t xml:space="preserve">више
</t>
    </r>
    <r>
      <rPr>
        <i/>
        <sz val="8"/>
        <color rgb="FF000000"/>
        <rFont val="Arial Narrow"/>
        <family val="2"/>
      </rPr>
      <t>upper secondary</t>
    </r>
  </si>
  <si>
    <r>
      <t xml:space="preserve">средње
</t>
    </r>
    <r>
      <rPr>
        <i/>
        <sz val="8"/>
        <color rgb="FF000000"/>
        <rFont val="Arial Narrow"/>
        <family val="2"/>
      </rPr>
      <t>secondary</t>
    </r>
  </si>
  <si>
    <r>
      <t xml:space="preserve">ниже
</t>
    </r>
    <r>
      <rPr>
        <i/>
        <sz val="8"/>
        <color rgb="FF000000"/>
        <rFont val="Arial Narrow"/>
        <family val="2"/>
      </rPr>
      <t>lower</t>
    </r>
  </si>
  <si>
    <r>
      <t xml:space="preserve">високо квалифи-ковани
</t>
    </r>
    <r>
      <rPr>
        <i/>
        <sz val="8"/>
        <color rgb="FF000000"/>
        <rFont val="Arial Narrow"/>
        <family val="2"/>
      </rPr>
      <t>highly skilled</t>
    </r>
  </si>
  <si>
    <r>
      <t xml:space="preserve">квалифико-вани
</t>
    </r>
    <r>
      <rPr>
        <i/>
        <sz val="8"/>
        <color rgb="FF000000"/>
        <rFont val="Arial Narrow"/>
        <family val="2"/>
      </rPr>
      <t>skilled</t>
    </r>
  </si>
  <si>
    <r>
      <t xml:space="preserve">полуквaлификовани
</t>
    </r>
    <r>
      <rPr>
        <i/>
        <sz val="8"/>
        <color rgb="FF000000"/>
        <rFont val="Arial Narrow"/>
        <family val="2"/>
      </rPr>
      <t>semi - skilled</t>
    </r>
  </si>
  <si>
    <r>
      <t xml:space="preserve">неква-
лифико-вани
</t>
    </r>
    <r>
      <rPr>
        <i/>
        <sz val="8"/>
        <color rgb="FF000000"/>
        <rFont val="Arial Narrow"/>
        <family val="2"/>
      </rPr>
      <t>unskilled</t>
    </r>
  </si>
  <si>
    <r>
      <t xml:space="preserve">Укупно
</t>
    </r>
    <r>
      <rPr>
        <i/>
        <sz val="8"/>
        <color rgb="FF000000"/>
        <rFont val="Arial Narrow"/>
        <family val="2"/>
      </rPr>
      <t>Total</t>
    </r>
  </si>
  <si>
    <r>
      <t>Број запослених/</t>
    </r>
    <r>
      <rPr>
        <i/>
        <sz val="8"/>
        <color rgb="FF000000"/>
        <rFont val="Arial Narrow"/>
        <family val="2"/>
      </rPr>
      <t>Number of employees</t>
    </r>
  </si>
  <si>
    <r>
      <t>Индекси/</t>
    </r>
    <r>
      <rPr>
        <i/>
        <sz val="8"/>
        <color rgb="FF000000"/>
        <rFont val="Arial Narrow"/>
        <family val="2"/>
      </rPr>
      <t>Indices</t>
    </r>
  </si>
  <si>
    <t xml:space="preserve"> Извор: Пореска управа Републике Српске </t>
  </si>
  <si>
    <t>Source: Republika Srpska Tax Administration</t>
  </si>
  <si>
    <t>IX 2018</t>
  </si>
  <si>
    <t>III 2019</t>
  </si>
  <si>
    <t>IX 2019</t>
  </si>
  <si>
    <t>септембар/September 2019</t>
  </si>
  <si>
    <t xml:space="preserve">2. ЗАПОСЛЕНИ ПРЕМА ОБЛИКУ СВОЈИНЕ – СЕПТЕМБАР 2019. </t>
  </si>
  <si>
    <t xml:space="preserve">    EMPLOYEES BY TYPE OF OWNERSHIP – SEPTEMBER  2019</t>
  </si>
  <si>
    <t>3. ЗАПОСЛЕНИ У ПОСЛОВНИМ СУБЈЕКТИМА ПРЕМА СТЕПЕНУ СТРУЧНОГ ОБРАЗОВАЊА И ПОЛУ - СЕПТЕМБАР 2019</t>
  </si>
  <si>
    <r>
      <t xml:space="preserve">    EMPLOYEES IN LEGAL ENTITIES BY LEVEL OF EDUCATIONAL ATTAINMENT AND SEX </t>
    </r>
    <r>
      <rPr>
        <i/>
        <sz val="8"/>
        <color theme="1"/>
        <rFont val="Symbol"/>
        <family val="1"/>
        <charset val="2"/>
      </rPr>
      <t>-</t>
    </r>
    <r>
      <rPr>
        <i/>
        <sz val="8"/>
        <color theme="1"/>
        <rFont val="Arial Narrow"/>
        <family val="2"/>
        <charset val="238"/>
      </rPr>
      <t xml:space="preserve"> SEPTEMBER 2019</t>
    </r>
  </si>
  <si>
    <t xml:space="preserve">    ENTREPRENEURS AND THEIR EMPLOYEES – SEPTEMBER 2019</t>
  </si>
  <si>
    <t>4. ПРЕДУЗЕТНИЦИ И ЛИЦА ЗАПОСЛЕНА КОД ЊИХ – СЕПТЕМБАР 2019</t>
  </si>
  <si>
    <t>-</t>
  </si>
  <si>
    <r>
      <t xml:space="preserve">16. XII 2019. Број/No. </t>
    </r>
    <r>
      <rPr>
        <b/>
        <sz val="10"/>
        <color theme="3"/>
        <rFont val="Arial Narrow"/>
        <family val="2"/>
      </rPr>
      <t>360/19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</si>
</sst>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u/>
      <sz val="8"/>
      <color rgb="FF000000"/>
      <name val="Arial Narrow"/>
      <family val="2"/>
      <charset val="238"/>
    </font>
    <font>
      <sz val="8"/>
      <color theme="1"/>
      <name val="Tahoma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8"/>
      <color theme="1"/>
      <name val="Symbol"/>
      <family val="1"/>
      <charset val="2"/>
    </font>
    <font>
      <sz val="7"/>
      <color theme="1"/>
      <name val="Tahoma"/>
      <family val="2"/>
      <charset val="238"/>
    </font>
    <font>
      <sz val="9"/>
      <color rgb="FF000000"/>
      <name val="Arial Narrow"/>
      <family val="2"/>
      <charset val="238"/>
    </font>
    <font>
      <sz val="10"/>
      <name val="Arial"/>
      <family val="2"/>
    </font>
    <font>
      <i/>
      <sz val="8"/>
      <color theme="1"/>
      <name val="Arial Narrow"/>
      <family val="2"/>
    </font>
    <font>
      <i/>
      <sz val="8"/>
      <color rgb="FF000000"/>
      <name val="Arial Narrow"/>
      <family val="2"/>
    </font>
    <font>
      <b/>
      <sz val="12"/>
      <color indexed="56"/>
      <name val="Arial Narrow"/>
      <family val="2"/>
      <charset val="238"/>
    </font>
    <font>
      <sz val="8"/>
      <color rgb="FF1F497D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 wrapText="1"/>
    </xf>
    <xf numFmtId="0" fontId="9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 wrapText="1"/>
    </xf>
    <xf numFmtId="0" fontId="0" fillId="0" borderId="0" xfId="0" applyAlignment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7" fillId="2" borderId="7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/>
    <xf numFmtId="0" fontId="0" fillId="0" borderId="3" xfId="0" applyBorder="1" applyAlignment="1"/>
    <xf numFmtId="0" fontId="0" fillId="0" borderId="0" xfId="0" applyBorder="1"/>
    <xf numFmtId="164" fontId="0" fillId="0" borderId="0" xfId="0" applyNumberFormat="1"/>
    <xf numFmtId="0" fontId="14" fillId="0" borderId="0" xfId="1" applyFont="1" applyFill="1" applyAlignment="1">
      <alignment horizontal="right"/>
    </xf>
    <xf numFmtId="0" fontId="15" fillId="0" borderId="0" xfId="0" applyFont="1" applyAlignment="1">
      <alignment horizontal="right"/>
    </xf>
    <xf numFmtId="0" fontId="2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right" indent="1"/>
    </xf>
    <xf numFmtId="164" fontId="2" fillId="0" borderId="5" xfId="0" applyNumberFormat="1" applyFont="1" applyBorder="1" applyAlignment="1">
      <alignment horizontal="right" inden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1" fontId="0" fillId="0" borderId="0" xfId="0" applyNumberFormat="1" applyFont="1"/>
    <xf numFmtId="1" fontId="6" fillId="0" borderId="0" xfId="0" applyNumberFormat="1" applyFont="1"/>
    <xf numFmtId="0" fontId="10" fillId="0" borderId="4" xfId="0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2" fillId="0" borderId="11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1" fontId="0" fillId="0" borderId="0" xfId="0" applyNumberFormat="1" applyAlignment="1"/>
    <xf numFmtId="0" fontId="2" fillId="0" borderId="3" xfId="0" applyFont="1" applyBorder="1" applyAlignment="1">
      <alignment vertical="top" wrapText="1"/>
    </xf>
    <xf numFmtId="1" fontId="6" fillId="0" borderId="0" xfId="0" applyNumberFormat="1" applyFont="1" applyAlignment="1">
      <alignment horizontal="right" indent="1"/>
    </xf>
    <xf numFmtId="0" fontId="6" fillId="0" borderId="11" xfId="0" applyFont="1" applyBorder="1" applyAlignment="1">
      <alignment horizontal="right" indent="1"/>
    </xf>
    <xf numFmtId="0" fontId="6" fillId="0" borderId="3" xfId="0" applyFont="1" applyBorder="1" applyAlignment="1">
      <alignment horizontal="right" indent="1"/>
    </xf>
    <xf numFmtId="1" fontId="6" fillId="0" borderId="4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wrapText="1" indent="1"/>
    </xf>
    <xf numFmtId="0" fontId="2" fillId="0" borderId="5" xfId="0" applyFont="1" applyBorder="1" applyAlignment="1">
      <alignment horizontal="right" wrapText="1" indent="1"/>
    </xf>
    <xf numFmtId="0" fontId="2" fillId="0" borderId="0" xfId="0" applyFont="1" applyAlignment="1">
      <alignment horizontal="right" indent="1"/>
    </xf>
    <xf numFmtId="0" fontId="2" fillId="0" borderId="5" xfId="0" applyFont="1" applyBorder="1" applyAlignment="1">
      <alignment horizontal="right" indent="1"/>
    </xf>
    <xf numFmtId="1" fontId="6" fillId="0" borderId="0" xfId="0" applyNumberFormat="1" applyFont="1" applyBorder="1" applyAlignment="1">
      <alignment horizontal="right" indent="1"/>
    </xf>
    <xf numFmtId="1" fontId="6" fillId="0" borderId="5" xfId="0" applyNumberFormat="1" applyFont="1" applyBorder="1" applyAlignment="1">
      <alignment horizontal="right" indent="1"/>
    </xf>
    <xf numFmtId="1" fontId="6" fillId="0" borderId="2" xfId="0" applyNumberFormat="1" applyFont="1" applyBorder="1" applyAlignment="1">
      <alignment horizontal="right" indent="4"/>
    </xf>
    <xf numFmtId="1" fontId="6" fillId="0" borderId="3" xfId="0" applyNumberFormat="1" applyFont="1" applyBorder="1" applyAlignment="1">
      <alignment horizontal="right" indent="4"/>
    </xf>
    <xf numFmtId="1" fontId="6" fillId="0" borderId="4" xfId="0" applyNumberFormat="1" applyFont="1" applyBorder="1" applyAlignment="1">
      <alignment horizontal="right" indent="4"/>
    </xf>
    <xf numFmtId="1" fontId="6" fillId="0" borderId="5" xfId="0" applyNumberFormat="1" applyFont="1" applyBorder="1" applyAlignment="1">
      <alignment horizontal="right" indent="4"/>
    </xf>
    <xf numFmtId="0" fontId="21" fillId="0" borderId="0" xfId="0" applyFont="1" applyAlignment="1">
      <alignment horizontal="right"/>
    </xf>
    <xf numFmtId="0" fontId="3" fillId="0" borderId="1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selection activeCell="I29" sqref="I29"/>
    </sheetView>
  </sheetViews>
  <sheetFormatPr defaultRowHeight="15" x14ac:dyDescent="0.25"/>
  <cols>
    <col min="1" max="1" width="10.42578125" customWidth="1"/>
    <col min="2" max="2" width="9.42578125" bestFit="1" customWidth="1"/>
    <col min="3" max="3" width="9.28515625" customWidth="1"/>
    <col min="4" max="4" width="9.28515625" bestFit="1" customWidth="1"/>
    <col min="7" max="7" width="11.85546875" customWidth="1"/>
  </cols>
  <sheetData>
    <row r="1" spans="1:12" ht="15.75" x14ac:dyDescent="0.25">
      <c r="E1" s="98" t="s">
        <v>59</v>
      </c>
      <c r="F1" s="98"/>
      <c r="G1" s="98"/>
      <c r="H1" s="44"/>
      <c r="I1" s="64"/>
    </row>
    <row r="2" spans="1:12" x14ac:dyDescent="0.25">
      <c r="E2" s="14"/>
      <c r="F2" s="82" t="s">
        <v>67</v>
      </c>
      <c r="G2" s="82"/>
      <c r="H2" s="45"/>
    </row>
    <row r="5" spans="1:12" x14ac:dyDescent="0.25">
      <c r="A5" s="1" t="s">
        <v>0</v>
      </c>
      <c r="B5" s="1"/>
      <c r="C5" s="1"/>
      <c r="D5" s="1"/>
      <c r="E5" s="1"/>
      <c r="F5" s="2"/>
      <c r="G5" s="2"/>
    </row>
    <row r="6" spans="1:12" x14ac:dyDescent="0.25">
      <c r="A6" s="83" t="s">
        <v>1</v>
      </c>
      <c r="B6" s="83"/>
      <c r="C6" s="83"/>
      <c r="D6" s="83"/>
      <c r="E6" s="83"/>
      <c r="F6" s="83"/>
      <c r="G6" s="83"/>
    </row>
    <row r="7" spans="1:12" ht="15" customHeight="1" x14ac:dyDescent="0.25">
      <c r="A7" s="85" t="s">
        <v>2</v>
      </c>
      <c r="B7" s="84" t="s">
        <v>52</v>
      </c>
      <c r="C7" s="85"/>
      <c r="D7" s="86"/>
      <c r="E7" s="89" t="s">
        <v>53</v>
      </c>
      <c r="F7" s="89"/>
      <c r="G7" s="91" t="s">
        <v>23</v>
      </c>
    </row>
    <row r="8" spans="1:12" ht="24.75" customHeight="1" x14ac:dyDescent="0.25">
      <c r="A8" s="90"/>
      <c r="B8" s="87"/>
      <c r="C8" s="88"/>
      <c r="D8" s="86"/>
      <c r="E8" s="89"/>
      <c r="F8" s="89"/>
      <c r="G8" s="92"/>
    </row>
    <row r="9" spans="1:12" x14ac:dyDescent="0.25">
      <c r="A9" s="90"/>
      <c r="B9" s="89" t="s">
        <v>58</v>
      </c>
      <c r="C9" s="94" t="s">
        <v>57</v>
      </c>
      <c r="D9" s="96" t="s">
        <v>56</v>
      </c>
      <c r="E9" s="47" t="s">
        <v>58</v>
      </c>
      <c r="F9" s="47" t="s">
        <v>58</v>
      </c>
      <c r="G9" s="92"/>
    </row>
    <row r="10" spans="1:12" x14ac:dyDescent="0.25">
      <c r="A10" s="88"/>
      <c r="B10" s="89"/>
      <c r="C10" s="95"/>
      <c r="D10" s="97"/>
      <c r="E10" s="46" t="s">
        <v>57</v>
      </c>
      <c r="F10" s="48" t="s">
        <v>56</v>
      </c>
      <c r="G10" s="93"/>
    </row>
    <row r="11" spans="1:12" x14ac:dyDescent="0.25">
      <c r="A11" s="35"/>
      <c r="B11" s="38"/>
      <c r="C11" s="39"/>
      <c r="D11" s="67"/>
      <c r="E11" s="40"/>
      <c r="F11" s="41"/>
      <c r="G11" s="12"/>
    </row>
    <row r="12" spans="1:12" x14ac:dyDescent="0.25">
      <c r="A12" s="36" t="s">
        <v>3</v>
      </c>
      <c r="B12" s="71">
        <v>275418</v>
      </c>
      <c r="C12" s="76">
        <v>269313</v>
      </c>
      <c r="D12" s="77">
        <v>268879</v>
      </c>
      <c r="E12" s="52">
        <f>B12*100/C12</f>
        <v>102.26687905893885</v>
      </c>
      <c r="F12" s="53">
        <f>B12*100/D12</f>
        <v>102.43194894357686</v>
      </c>
      <c r="G12" s="13" t="s">
        <v>24</v>
      </c>
      <c r="H12" s="43"/>
      <c r="I12" s="43"/>
      <c r="J12" s="63"/>
      <c r="L12" s="43"/>
    </row>
    <row r="13" spans="1:12" x14ac:dyDescent="0.25">
      <c r="A13" s="36" t="s">
        <v>4</v>
      </c>
      <c r="B13" s="71">
        <v>8553</v>
      </c>
      <c r="C13" s="76">
        <v>8383</v>
      </c>
      <c r="D13" s="77">
        <v>8667</v>
      </c>
      <c r="E13" s="52">
        <f t="shared" ref="E13:E31" si="0">B13*100/C13</f>
        <v>102.02791363473696</v>
      </c>
      <c r="F13" s="53">
        <f t="shared" ref="F13:F31" si="1">B13*100/D13</f>
        <v>98.684665974385595</v>
      </c>
      <c r="G13" s="13" t="s">
        <v>4</v>
      </c>
      <c r="H13" s="43"/>
      <c r="I13" s="43"/>
      <c r="J13" s="63"/>
      <c r="L13" s="43"/>
    </row>
    <row r="14" spans="1:12" x14ac:dyDescent="0.25">
      <c r="A14" s="36" t="s">
        <v>5</v>
      </c>
      <c r="B14" s="71">
        <v>4926</v>
      </c>
      <c r="C14" s="76">
        <v>5163</v>
      </c>
      <c r="D14" s="77">
        <v>4866</v>
      </c>
      <c r="E14" s="52">
        <f t="shared" si="0"/>
        <v>95.409645554909943</v>
      </c>
      <c r="F14" s="53">
        <f t="shared" si="1"/>
        <v>101.23304562268804</v>
      </c>
      <c r="G14" s="13" t="s">
        <v>5</v>
      </c>
      <c r="H14" s="43"/>
      <c r="I14" s="43"/>
      <c r="J14" s="63"/>
      <c r="L14" s="43"/>
    </row>
    <row r="15" spans="1:12" x14ac:dyDescent="0.25">
      <c r="A15" s="36" t="s">
        <v>6</v>
      </c>
      <c r="B15" s="71">
        <v>57409</v>
      </c>
      <c r="C15" s="76">
        <v>56068</v>
      </c>
      <c r="D15" s="77">
        <v>57044</v>
      </c>
      <c r="E15" s="52">
        <f t="shared" si="0"/>
        <v>102.39173860312478</v>
      </c>
      <c r="F15" s="53">
        <f t="shared" si="1"/>
        <v>100.63985695252788</v>
      </c>
      <c r="G15" s="13" t="s">
        <v>6</v>
      </c>
      <c r="H15" s="43"/>
      <c r="I15" s="43"/>
      <c r="J15" s="63"/>
      <c r="L15" s="43"/>
    </row>
    <row r="16" spans="1:12" x14ac:dyDescent="0.25">
      <c r="A16" s="36" t="s">
        <v>7</v>
      </c>
      <c r="B16" s="71">
        <v>8830</v>
      </c>
      <c r="C16" s="76">
        <v>8927</v>
      </c>
      <c r="D16" s="77">
        <v>9133</v>
      </c>
      <c r="E16" s="52">
        <f t="shared" si="0"/>
        <v>98.913408759941746</v>
      </c>
      <c r="F16" s="53">
        <f t="shared" si="1"/>
        <v>96.682360670097452</v>
      </c>
      <c r="G16" s="13" t="s">
        <v>7</v>
      </c>
      <c r="H16" s="43"/>
      <c r="I16" s="43"/>
      <c r="J16" s="63"/>
      <c r="L16" s="43"/>
    </row>
    <row r="17" spans="1:12" x14ac:dyDescent="0.25">
      <c r="A17" s="36" t="s">
        <v>8</v>
      </c>
      <c r="B17" s="71">
        <v>5060</v>
      </c>
      <c r="C17" s="76">
        <v>5019</v>
      </c>
      <c r="D17" s="77">
        <v>4996</v>
      </c>
      <c r="E17" s="52">
        <f t="shared" si="0"/>
        <v>100.8168957959753</v>
      </c>
      <c r="F17" s="53">
        <f t="shared" si="1"/>
        <v>101.28102481985589</v>
      </c>
      <c r="G17" s="13" t="s">
        <v>8</v>
      </c>
      <c r="H17" s="43"/>
      <c r="I17" s="43"/>
      <c r="J17" s="63"/>
      <c r="L17" s="43"/>
    </row>
    <row r="18" spans="1:12" x14ac:dyDescent="0.25">
      <c r="A18" s="36" t="s">
        <v>9</v>
      </c>
      <c r="B18" s="71">
        <v>12960</v>
      </c>
      <c r="C18" s="76">
        <v>12232</v>
      </c>
      <c r="D18" s="77">
        <v>12429</v>
      </c>
      <c r="E18" s="52">
        <f t="shared" si="0"/>
        <v>105.95160235448006</v>
      </c>
      <c r="F18" s="53">
        <f t="shared" si="1"/>
        <v>104.27226647356987</v>
      </c>
      <c r="G18" s="13" t="s">
        <v>9</v>
      </c>
      <c r="H18" s="43"/>
      <c r="I18" s="43"/>
      <c r="J18" s="63"/>
      <c r="L18" s="43"/>
    </row>
    <row r="19" spans="1:12" x14ac:dyDescent="0.25">
      <c r="A19" s="36" t="s">
        <v>10</v>
      </c>
      <c r="B19" s="71">
        <v>49119</v>
      </c>
      <c r="C19" s="76">
        <v>47265</v>
      </c>
      <c r="D19" s="77">
        <v>46981</v>
      </c>
      <c r="E19" s="52">
        <f t="shared" si="0"/>
        <v>103.9225642653126</v>
      </c>
      <c r="F19" s="53">
        <f t="shared" si="1"/>
        <v>104.55077584555458</v>
      </c>
      <c r="G19" s="13" t="s">
        <v>10</v>
      </c>
      <c r="H19" s="43"/>
      <c r="I19" s="43"/>
      <c r="J19" s="63"/>
      <c r="L19" s="43"/>
    </row>
    <row r="20" spans="1:12" x14ac:dyDescent="0.25">
      <c r="A20" s="36" t="s">
        <v>11</v>
      </c>
      <c r="B20" s="71">
        <v>12806</v>
      </c>
      <c r="C20" s="76">
        <v>12102</v>
      </c>
      <c r="D20" s="77">
        <v>12140</v>
      </c>
      <c r="E20" s="52">
        <f t="shared" si="0"/>
        <v>105.81722029416625</v>
      </c>
      <c r="F20" s="53">
        <f t="shared" si="1"/>
        <v>105.48599670510708</v>
      </c>
      <c r="G20" s="13" t="s">
        <v>11</v>
      </c>
      <c r="H20" s="43"/>
      <c r="I20" s="43"/>
      <c r="J20" s="63"/>
      <c r="L20" s="43"/>
    </row>
    <row r="21" spans="1:12" x14ac:dyDescent="0.25">
      <c r="A21" s="36" t="s">
        <v>12</v>
      </c>
      <c r="B21" s="71">
        <v>14119</v>
      </c>
      <c r="C21" s="76">
        <v>13365</v>
      </c>
      <c r="D21" s="77">
        <v>13387</v>
      </c>
      <c r="E21" s="52">
        <f t="shared" si="0"/>
        <v>105.64160119715675</v>
      </c>
      <c r="F21" s="53">
        <f t="shared" si="1"/>
        <v>105.46799133487713</v>
      </c>
      <c r="G21" s="13" t="s">
        <v>12</v>
      </c>
      <c r="H21" s="43"/>
      <c r="I21" s="43"/>
      <c r="J21" s="63"/>
      <c r="L21" s="43"/>
    </row>
    <row r="22" spans="1:12" x14ac:dyDescent="0.25">
      <c r="A22" s="36" t="s">
        <v>13</v>
      </c>
      <c r="B22" s="71">
        <v>6346</v>
      </c>
      <c r="C22" s="76">
        <v>6042</v>
      </c>
      <c r="D22" s="77">
        <v>5986</v>
      </c>
      <c r="E22" s="52">
        <f t="shared" si="0"/>
        <v>105.03144654088051</v>
      </c>
      <c r="F22" s="53">
        <f t="shared" si="1"/>
        <v>106.01403274306716</v>
      </c>
      <c r="G22" s="13" t="s">
        <v>13</v>
      </c>
      <c r="H22" s="43"/>
      <c r="I22" s="43"/>
      <c r="J22" s="63"/>
      <c r="L22" s="43"/>
    </row>
    <row r="23" spans="1:12" x14ac:dyDescent="0.25">
      <c r="A23" s="36" t="s">
        <v>14</v>
      </c>
      <c r="B23" s="71">
        <v>5816</v>
      </c>
      <c r="C23" s="76">
        <v>5761</v>
      </c>
      <c r="D23" s="77">
        <v>5605</v>
      </c>
      <c r="E23" s="52">
        <f t="shared" si="0"/>
        <v>100.95469536538795</v>
      </c>
      <c r="F23" s="53">
        <f t="shared" si="1"/>
        <v>103.76449598572702</v>
      </c>
      <c r="G23" s="13" t="s">
        <v>14</v>
      </c>
      <c r="H23" s="43"/>
      <c r="I23" s="43"/>
      <c r="J23" s="63"/>
      <c r="L23" s="43"/>
    </row>
    <row r="24" spans="1:12" x14ac:dyDescent="0.25">
      <c r="A24" s="36" t="s">
        <v>15</v>
      </c>
      <c r="B24" s="71">
        <v>640</v>
      </c>
      <c r="C24" s="76">
        <v>632</v>
      </c>
      <c r="D24" s="77">
        <v>567</v>
      </c>
      <c r="E24" s="52">
        <f t="shared" si="0"/>
        <v>101.26582278481013</v>
      </c>
      <c r="F24" s="53">
        <f t="shared" si="1"/>
        <v>112.8747795414462</v>
      </c>
      <c r="G24" s="13" t="s">
        <v>15</v>
      </c>
      <c r="H24" s="43"/>
      <c r="I24" s="43"/>
      <c r="J24" s="63"/>
      <c r="L24" s="43"/>
    </row>
    <row r="25" spans="1:12" x14ac:dyDescent="0.25">
      <c r="A25" s="36" t="s">
        <v>16</v>
      </c>
      <c r="B25" s="71">
        <v>8008</v>
      </c>
      <c r="C25" s="76">
        <v>7757</v>
      </c>
      <c r="D25" s="77">
        <v>7809</v>
      </c>
      <c r="E25" s="52">
        <f t="shared" si="0"/>
        <v>103.23578703106871</v>
      </c>
      <c r="F25" s="53">
        <f t="shared" si="1"/>
        <v>102.54834165706237</v>
      </c>
      <c r="G25" s="13" t="s">
        <v>16</v>
      </c>
      <c r="H25" s="43"/>
      <c r="I25" s="43"/>
      <c r="J25" s="63"/>
      <c r="L25" s="43"/>
    </row>
    <row r="26" spans="1:12" x14ac:dyDescent="0.25">
      <c r="A26" s="36" t="s">
        <v>17</v>
      </c>
      <c r="B26" s="71">
        <v>3348</v>
      </c>
      <c r="C26" s="76">
        <v>3461</v>
      </c>
      <c r="D26" s="77">
        <v>3453</v>
      </c>
      <c r="E26" s="52">
        <f t="shared" si="0"/>
        <v>96.735047674082637</v>
      </c>
      <c r="F26" s="53">
        <f t="shared" si="1"/>
        <v>96.959165942658558</v>
      </c>
      <c r="G26" s="13" t="s">
        <v>17</v>
      </c>
      <c r="H26" s="43"/>
      <c r="I26" s="43"/>
      <c r="J26" s="63"/>
      <c r="L26" s="43"/>
    </row>
    <row r="27" spans="1:12" x14ac:dyDescent="0.25">
      <c r="A27" s="36" t="s">
        <v>18</v>
      </c>
      <c r="B27" s="71">
        <v>25566</v>
      </c>
      <c r="C27" s="76">
        <v>25286</v>
      </c>
      <c r="D27" s="77">
        <v>25093</v>
      </c>
      <c r="E27" s="52">
        <f t="shared" si="0"/>
        <v>101.10733212054102</v>
      </c>
      <c r="F27" s="53">
        <f t="shared" si="1"/>
        <v>101.8849878452158</v>
      </c>
      <c r="G27" s="13" t="s">
        <v>18</v>
      </c>
      <c r="H27" s="43"/>
      <c r="I27" s="43"/>
      <c r="J27" s="63"/>
      <c r="L27" s="43"/>
    </row>
    <row r="28" spans="1:12" x14ac:dyDescent="0.25">
      <c r="A28" s="36" t="s">
        <v>19</v>
      </c>
      <c r="B28" s="71">
        <v>22836</v>
      </c>
      <c r="C28" s="76">
        <v>23310</v>
      </c>
      <c r="D28" s="77">
        <v>22650</v>
      </c>
      <c r="E28" s="52">
        <f t="shared" si="0"/>
        <v>97.96653796653797</v>
      </c>
      <c r="F28" s="53">
        <f t="shared" si="1"/>
        <v>100.82119205298014</v>
      </c>
      <c r="G28" s="13" t="s">
        <v>19</v>
      </c>
      <c r="H28" s="43"/>
      <c r="I28" s="43"/>
      <c r="J28" s="63"/>
      <c r="L28" s="43"/>
    </row>
    <row r="29" spans="1:12" x14ac:dyDescent="0.25">
      <c r="A29" s="36" t="s">
        <v>20</v>
      </c>
      <c r="B29" s="71">
        <v>18998</v>
      </c>
      <c r="C29" s="76">
        <v>18686</v>
      </c>
      <c r="D29" s="77">
        <v>18246</v>
      </c>
      <c r="E29" s="52">
        <f t="shared" si="0"/>
        <v>101.66969924007279</v>
      </c>
      <c r="F29" s="53">
        <f t="shared" si="1"/>
        <v>104.12145127699222</v>
      </c>
      <c r="G29" s="13" t="s">
        <v>20</v>
      </c>
      <c r="H29" s="43"/>
      <c r="I29" s="43"/>
      <c r="J29" s="63"/>
      <c r="L29" s="43"/>
    </row>
    <row r="30" spans="1:12" x14ac:dyDescent="0.25">
      <c r="A30" s="36" t="s">
        <v>21</v>
      </c>
      <c r="B30" s="71">
        <v>4450</v>
      </c>
      <c r="C30" s="76">
        <v>4464</v>
      </c>
      <c r="D30" s="77">
        <v>4224</v>
      </c>
      <c r="E30" s="52">
        <f t="shared" si="0"/>
        <v>99.686379928315418</v>
      </c>
      <c r="F30" s="53">
        <f t="shared" si="1"/>
        <v>105.35037878787878</v>
      </c>
      <c r="G30" s="13" t="s">
        <v>21</v>
      </c>
      <c r="H30" s="43"/>
      <c r="I30" s="43"/>
      <c r="J30" s="63"/>
      <c r="L30" s="43"/>
    </row>
    <row r="31" spans="1:12" x14ac:dyDescent="0.25">
      <c r="A31" s="36" t="s">
        <v>22</v>
      </c>
      <c r="B31" s="71">
        <v>5628</v>
      </c>
      <c r="C31" s="76">
        <v>5390</v>
      </c>
      <c r="D31" s="77">
        <v>5603</v>
      </c>
      <c r="E31" s="52">
        <f t="shared" si="0"/>
        <v>104.41558441558442</v>
      </c>
      <c r="F31" s="53">
        <f t="shared" si="1"/>
        <v>100.44618954131715</v>
      </c>
      <c r="G31" s="13" t="s">
        <v>22</v>
      </c>
      <c r="H31" s="43"/>
      <c r="I31" s="43"/>
      <c r="J31" s="63"/>
      <c r="L31" s="43"/>
    </row>
    <row r="32" spans="1:12" x14ac:dyDescent="0.25">
      <c r="A32" s="4"/>
      <c r="B32" s="42"/>
      <c r="C32" s="42"/>
      <c r="D32" s="42"/>
      <c r="E32" s="42"/>
      <c r="F32" s="42"/>
      <c r="I32" s="42"/>
      <c r="J32" s="42"/>
    </row>
    <row r="33" spans="2:6" x14ac:dyDescent="0.25">
      <c r="B33" s="42"/>
      <c r="C33" s="42"/>
      <c r="D33" s="42"/>
      <c r="E33" s="42"/>
      <c r="F33" s="42"/>
    </row>
  </sheetData>
  <mergeCells count="10">
    <mergeCell ref="E1:G1"/>
    <mergeCell ref="F2:G2"/>
    <mergeCell ref="A6:G6"/>
    <mergeCell ref="B7:D8"/>
    <mergeCell ref="E7:F8"/>
    <mergeCell ref="A7:A10"/>
    <mergeCell ref="G7:G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G28" sqref="G28"/>
    </sheetView>
  </sheetViews>
  <sheetFormatPr defaultRowHeight="15" x14ac:dyDescent="0.25"/>
  <sheetData>
    <row r="1" spans="1:13" ht="21" customHeight="1" x14ac:dyDescent="0.25">
      <c r="A1" s="6" t="s">
        <v>60</v>
      </c>
    </row>
    <row r="2" spans="1:13" x14ac:dyDescent="0.25">
      <c r="A2" s="7" t="s">
        <v>61</v>
      </c>
    </row>
    <row r="3" spans="1:13" ht="25.5" customHeight="1" x14ac:dyDescent="0.25">
      <c r="A3" s="85" t="s">
        <v>2</v>
      </c>
      <c r="B3" s="101" t="s">
        <v>35</v>
      </c>
      <c r="C3" s="101" t="s">
        <v>36</v>
      </c>
      <c r="D3" s="99" t="s">
        <v>37</v>
      </c>
      <c r="E3" s="100"/>
      <c r="F3" s="100"/>
      <c r="G3" s="100"/>
      <c r="H3" s="91" t="s">
        <v>23</v>
      </c>
    </row>
    <row r="4" spans="1:13" ht="25.5" x14ac:dyDescent="0.25">
      <c r="A4" s="90"/>
      <c r="B4" s="102"/>
      <c r="C4" s="102"/>
      <c r="D4" s="51" t="s">
        <v>38</v>
      </c>
      <c r="E4" s="51" t="s">
        <v>39</v>
      </c>
      <c r="F4" s="51" t="s">
        <v>40</v>
      </c>
      <c r="G4" s="51" t="s">
        <v>41</v>
      </c>
      <c r="H4" s="93"/>
    </row>
    <row r="5" spans="1:13" s="14" customFormat="1" x14ac:dyDescent="0.25">
      <c r="A5" s="10" t="s">
        <v>3</v>
      </c>
      <c r="B5" s="68">
        <v>275418</v>
      </c>
      <c r="C5" s="68">
        <v>124246</v>
      </c>
      <c r="D5" s="69">
        <v>78376</v>
      </c>
      <c r="E5" s="69">
        <v>162563</v>
      </c>
      <c r="F5" s="69">
        <v>312</v>
      </c>
      <c r="G5" s="70">
        <v>34167</v>
      </c>
      <c r="H5" s="5" t="s">
        <v>24</v>
      </c>
    </row>
    <row r="6" spans="1:13" s="14" customFormat="1" x14ac:dyDescent="0.25">
      <c r="A6" s="11" t="s">
        <v>4</v>
      </c>
      <c r="B6" s="71">
        <v>8553</v>
      </c>
      <c r="C6" s="68">
        <v>1843</v>
      </c>
      <c r="D6" s="72">
        <v>5063</v>
      </c>
      <c r="E6" s="72">
        <v>3102</v>
      </c>
      <c r="F6" s="72">
        <v>99</v>
      </c>
      <c r="G6" s="73">
        <v>289</v>
      </c>
      <c r="H6" s="3" t="s">
        <v>4</v>
      </c>
      <c r="K6" s="59"/>
      <c r="L6" s="66"/>
      <c r="M6" s="66"/>
    </row>
    <row r="7" spans="1:13" s="14" customFormat="1" x14ac:dyDescent="0.25">
      <c r="A7" s="11" t="s">
        <v>5</v>
      </c>
      <c r="B7" s="71">
        <v>4926</v>
      </c>
      <c r="C7" s="68">
        <v>659</v>
      </c>
      <c r="D7" s="72">
        <v>7</v>
      </c>
      <c r="E7" s="72">
        <v>1641</v>
      </c>
      <c r="F7" s="74" t="s">
        <v>66</v>
      </c>
      <c r="G7" s="73">
        <v>3278</v>
      </c>
      <c r="H7" s="3" t="s">
        <v>5</v>
      </c>
      <c r="K7" s="59"/>
      <c r="L7" s="66"/>
      <c r="M7" s="66"/>
    </row>
    <row r="8" spans="1:13" s="14" customFormat="1" x14ac:dyDescent="0.25">
      <c r="A8" s="11" t="s">
        <v>6</v>
      </c>
      <c r="B8" s="71">
        <v>57409</v>
      </c>
      <c r="C8" s="68">
        <v>24055</v>
      </c>
      <c r="D8" s="72">
        <v>658</v>
      </c>
      <c r="E8" s="72">
        <v>50425</v>
      </c>
      <c r="F8" s="74">
        <v>16</v>
      </c>
      <c r="G8" s="73">
        <v>6310</v>
      </c>
      <c r="H8" s="3" t="s">
        <v>6</v>
      </c>
      <c r="K8" s="59"/>
      <c r="L8" s="66"/>
      <c r="M8" s="66"/>
    </row>
    <row r="9" spans="1:13" s="14" customFormat="1" x14ac:dyDescent="0.25">
      <c r="A9" s="11" t="s">
        <v>7</v>
      </c>
      <c r="B9" s="71">
        <f>D9+E9+G9</f>
        <v>8830</v>
      </c>
      <c r="C9" s="68">
        <v>2163</v>
      </c>
      <c r="D9" s="72">
        <v>852</v>
      </c>
      <c r="E9" s="72">
        <v>491</v>
      </c>
      <c r="F9" s="74" t="s">
        <v>66</v>
      </c>
      <c r="G9" s="75">
        <v>7487</v>
      </c>
      <c r="H9" s="3" t="s">
        <v>7</v>
      </c>
      <c r="K9" s="59"/>
      <c r="L9" s="66"/>
      <c r="M9" s="66"/>
    </row>
    <row r="10" spans="1:13" s="14" customFormat="1" x14ac:dyDescent="0.25">
      <c r="A10" s="11" t="s">
        <v>8</v>
      </c>
      <c r="B10" s="71">
        <f>D10+E10+G10</f>
        <v>5060</v>
      </c>
      <c r="C10" s="68">
        <v>1090</v>
      </c>
      <c r="D10" s="72">
        <v>861</v>
      </c>
      <c r="E10" s="72">
        <v>468</v>
      </c>
      <c r="F10" s="74" t="s">
        <v>66</v>
      </c>
      <c r="G10" s="75">
        <v>3731</v>
      </c>
      <c r="H10" s="3" t="s">
        <v>8</v>
      </c>
      <c r="K10" s="59"/>
      <c r="L10" s="66"/>
      <c r="M10" s="66"/>
    </row>
    <row r="11" spans="1:13" s="14" customFormat="1" x14ac:dyDescent="0.25">
      <c r="A11" s="11" t="s">
        <v>9</v>
      </c>
      <c r="B11" s="71">
        <f t="shared" ref="B11:B24" si="0">D11+E11+F11+G11</f>
        <v>12960</v>
      </c>
      <c r="C11" s="68">
        <v>1298</v>
      </c>
      <c r="D11" s="72">
        <v>118</v>
      </c>
      <c r="E11" s="72">
        <v>11293</v>
      </c>
      <c r="F11" s="72">
        <v>1</v>
      </c>
      <c r="G11" s="73">
        <v>1548</v>
      </c>
      <c r="H11" s="3" t="s">
        <v>9</v>
      </c>
      <c r="K11" s="59"/>
      <c r="L11" s="66"/>
      <c r="M11" s="66"/>
    </row>
    <row r="12" spans="1:13" s="14" customFormat="1" x14ac:dyDescent="0.25">
      <c r="A12" s="11" t="s">
        <v>10</v>
      </c>
      <c r="B12" s="71">
        <f t="shared" si="0"/>
        <v>49119</v>
      </c>
      <c r="C12" s="68">
        <v>25596</v>
      </c>
      <c r="D12" s="72">
        <v>249</v>
      </c>
      <c r="E12" s="72">
        <v>47569</v>
      </c>
      <c r="F12" s="72">
        <v>164</v>
      </c>
      <c r="G12" s="73">
        <v>1137</v>
      </c>
      <c r="H12" s="3" t="s">
        <v>10</v>
      </c>
      <c r="K12" s="59"/>
      <c r="L12" s="66"/>
      <c r="M12" s="66"/>
    </row>
    <row r="13" spans="1:13" s="14" customFormat="1" x14ac:dyDescent="0.25">
      <c r="A13" s="11" t="s">
        <v>11</v>
      </c>
      <c r="B13" s="71">
        <f>D13+E13+G13</f>
        <v>12806</v>
      </c>
      <c r="C13" s="68">
        <v>2584</v>
      </c>
      <c r="D13" s="72">
        <v>149</v>
      </c>
      <c r="E13" s="72">
        <v>7724</v>
      </c>
      <c r="F13" s="74" t="s">
        <v>66</v>
      </c>
      <c r="G13" s="75">
        <v>4933</v>
      </c>
      <c r="H13" s="3" t="s">
        <v>11</v>
      </c>
      <c r="K13" s="59"/>
      <c r="L13" s="66"/>
      <c r="M13" s="66"/>
    </row>
    <row r="14" spans="1:13" s="14" customFormat="1" x14ac:dyDescent="0.25">
      <c r="A14" s="11" t="s">
        <v>12</v>
      </c>
      <c r="B14" s="71">
        <f>D14+E14+G14</f>
        <v>14119</v>
      </c>
      <c r="C14" s="68">
        <v>7031</v>
      </c>
      <c r="D14" s="72">
        <v>719</v>
      </c>
      <c r="E14" s="72">
        <v>12826</v>
      </c>
      <c r="F14" s="74" t="s">
        <v>66</v>
      </c>
      <c r="G14" s="75">
        <v>574</v>
      </c>
      <c r="H14" s="3" t="s">
        <v>12</v>
      </c>
      <c r="K14" s="59"/>
      <c r="L14" s="66"/>
      <c r="M14" s="66"/>
    </row>
    <row r="15" spans="1:13" s="14" customFormat="1" x14ac:dyDescent="0.25">
      <c r="A15" s="11" t="s">
        <v>13</v>
      </c>
      <c r="B15" s="71">
        <f>D15+E15+G15</f>
        <v>6346</v>
      </c>
      <c r="C15" s="68">
        <v>2466</v>
      </c>
      <c r="D15" s="72">
        <v>1200</v>
      </c>
      <c r="E15" s="72">
        <v>2931</v>
      </c>
      <c r="F15" s="74" t="s">
        <v>66</v>
      </c>
      <c r="G15" s="75">
        <v>2215</v>
      </c>
      <c r="H15" s="3" t="s">
        <v>13</v>
      </c>
      <c r="K15" s="59"/>
      <c r="L15" s="66"/>
      <c r="M15" s="66"/>
    </row>
    <row r="16" spans="1:13" s="14" customFormat="1" x14ac:dyDescent="0.25">
      <c r="A16" s="11" t="s">
        <v>14</v>
      </c>
      <c r="B16" s="71">
        <f>D16+E16+G16</f>
        <v>5816</v>
      </c>
      <c r="C16" s="68">
        <v>3695</v>
      </c>
      <c r="D16" s="72">
        <v>829</v>
      </c>
      <c r="E16" s="72">
        <v>3510</v>
      </c>
      <c r="F16" s="74" t="s">
        <v>66</v>
      </c>
      <c r="G16" s="75">
        <v>1477</v>
      </c>
      <c r="H16" s="3" t="s">
        <v>14</v>
      </c>
      <c r="K16" s="59"/>
      <c r="L16" s="66"/>
      <c r="M16" s="66"/>
    </row>
    <row r="17" spans="1:13" s="14" customFormat="1" x14ac:dyDescent="0.25">
      <c r="A17" s="11" t="s">
        <v>15</v>
      </c>
      <c r="B17" s="71">
        <f t="shared" si="0"/>
        <v>640</v>
      </c>
      <c r="C17" s="68">
        <v>288</v>
      </c>
      <c r="D17" s="72">
        <v>96</v>
      </c>
      <c r="E17" s="72">
        <v>402</v>
      </c>
      <c r="F17" s="72">
        <v>2</v>
      </c>
      <c r="G17" s="73">
        <v>140</v>
      </c>
      <c r="H17" s="3" t="s">
        <v>15</v>
      </c>
      <c r="K17" s="59"/>
      <c r="L17" s="66"/>
      <c r="M17" s="66"/>
    </row>
    <row r="18" spans="1:13" s="14" customFormat="1" x14ac:dyDescent="0.25">
      <c r="A18" s="11" t="s">
        <v>16</v>
      </c>
      <c r="B18" s="71">
        <f t="shared" si="0"/>
        <v>8008</v>
      </c>
      <c r="C18" s="68">
        <v>3218</v>
      </c>
      <c r="D18" s="72">
        <v>575</v>
      </c>
      <c r="E18" s="72">
        <v>6832</v>
      </c>
      <c r="F18" s="72">
        <v>1</v>
      </c>
      <c r="G18" s="73">
        <v>600</v>
      </c>
      <c r="H18" s="3" t="s">
        <v>16</v>
      </c>
      <c r="K18" s="59"/>
      <c r="L18" s="66"/>
      <c r="M18" s="66"/>
    </row>
    <row r="19" spans="1:13" s="14" customFormat="1" x14ac:dyDescent="0.25">
      <c r="A19" s="11" t="s">
        <v>17</v>
      </c>
      <c r="B19" s="71">
        <f t="shared" si="0"/>
        <v>3348</v>
      </c>
      <c r="C19" s="68">
        <v>935</v>
      </c>
      <c r="D19" s="72">
        <v>489</v>
      </c>
      <c r="E19" s="72">
        <v>2838</v>
      </c>
      <c r="F19" s="72">
        <v>1</v>
      </c>
      <c r="G19" s="73">
        <v>20</v>
      </c>
      <c r="H19" s="3" t="s">
        <v>17</v>
      </c>
      <c r="K19" s="59"/>
      <c r="L19" s="66"/>
      <c r="M19" s="66"/>
    </row>
    <row r="20" spans="1:13" s="14" customFormat="1" x14ac:dyDescent="0.25">
      <c r="A20" s="11" t="s">
        <v>18</v>
      </c>
      <c r="B20" s="71">
        <f>D20</f>
        <v>25566</v>
      </c>
      <c r="C20" s="68">
        <v>11091</v>
      </c>
      <c r="D20" s="68">
        <v>25566</v>
      </c>
      <c r="E20" s="74" t="s">
        <v>66</v>
      </c>
      <c r="F20" s="74" t="s">
        <v>66</v>
      </c>
      <c r="G20" s="74" t="s">
        <v>66</v>
      </c>
      <c r="H20" s="3" t="s">
        <v>18</v>
      </c>
      <c r="L20" s="66"/>
      <c r="M20" s="66"/>
    </row>
    <row r="21" spans="1:13" s="14" customFormat="1" x14ac:dyDescent="0.25">
      <c r="A21" s="11" t="s">
        <v>19</v>
      </c>
      <c r="B21" s="71">
        <f>D21+E21+G21</f>
        <v>22836</v>
      </c>
      <c r="C21" s="68">
        <v>15782</v>
      </c>
      <c r="D21" s="72">
        <v>21240</v>
      </c>
      <c r="E21" s="72">
        <v>1575</v>
      </c>
      <c r="F21" s="74" t="s">
        <v>66</v>
      </c>
      <c r="G21" s="75">
        <v>21</v>
      </c>
      <c r="H21" s="3" t="s">
        <v>19</v>
      </c>
      <c r="K21" s="59"/>
      <c r="L21" s="66"/>
      <c r="M21" s="66"/>
    </row>
    <row r="22" spans="1:13" s="14" customFormat="1" x14ac:dyDescent="0.25">
      <c r="A22" s="11" t="s">
        <v>20</v>
      </c>
      <c r="B22" s="71">
        <f>D22+E22+G22</f>
        <v>18998</v>
      </c>
      <c r="C22" s="68">
        <v>14072</v>
      </c>
      <c r="D22" s="72">
        <v>16171</v>
      </c>
      <c r="E22" s="72">
        <v>2589</v>
      </c>
      <c r="F22" s="74" t="s">
        <v>66</v>
      </c>
      <c r="G22" s="75">
        <v>238</v>
      </c>
      <c r="H22" s="3" t="s">
        <v>20</v>
      </c>
      <c r="K22" s="59"/>
      <c r="L22" s="66"/>
      <c r="M22" s="66"/>
    </row>
    <row r="23" spans="1:13" s="14" customFormat="1" x14ac:dyDescent="0.25">
      <c r="A23" s="11" t="s">
        <v>21</v>
      </c>
      <c r="B23" s="71">
        <f>D23+E23+G23</f>
        <v>4450</v>
      </c>
      <c r="C23" s="68">
        <v>2836</v>
      </c>
      <c r="D23" s="72">
        <v>1686</v>
      </c>
      <c r="E23" s="72">
        <v>2664</v>
      </c>
      <c r="F23" s="74" t="s">
        <v>66</v>
      </c>
      <c r="G23" s="75">
        <v>100</v>
      </c>
      <c r="H23" s="3" t="s">
        <v>21</v>
      </c>
      <c r="K23" s="59"/>
      <c r="L23" s="66"/>
      <c r="M23" s="66"/>
    </row>
    <row r="24" spans="1:13" s="14" customFormat="1" x14ac:dyDescent="0.25">
      <c r="A24" s="11" t="s">
        <v>22</v>
      </c>
      <c r="B24" s="71">
        <f t="shared" si="0"/>
        <v>5628</v>
      </c>
      <c r="C24" s="68">
        <v>3544</v>
      </c>
      <c r="D24" s="72">
        <v>1848</v>
      </c>
      <c r="E24" s="72">
        <v>3683</v>
      </c>
      <c r="F24" s="72">
        <v>28</v>
      </c>
      <c r="G24" s="73">
        <v>69</v>
      </c>
      <c r="H24" s="3" t="s">
        <v>22</v>
      </c>
      <c r="K24" s="59"/>
      <c r="L24" s="66"/>
      <c r="M24" s="66"/>
    </row>
    <row r="25" spans="1:13" x14ac:dyDescent="0.25">
      <c r="B25" s="8"/>
      <c r="C25" s="8"/>
      <c r="D25" s="8"/>
      <c r="E25" s="8"/>
      <c r="F25" s="8"/>
      <c r="G25" s="8"/>
    </row>
  </sheetData>
  <mergeCells count="5">
    <mergeCell ref="A3:A4"/>
    <mergeCell ref="D3:G3"/>
    <mergeCell ref="H3:H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13" zoomScaleNormal="100" workbookViewId="0">
      <selection activeCell="H49" sqref="H49"/>
    </sheetView>
  </sheetViews>
  <sheetFormatPr defaultRowHeight="15" x14ac:dyDescent="0.25"/>
  <cols>
    <col min="1" max="1" width="8.28515625" customWidth="1"/>
    <col min="2" max="2" width="6.140625" customWidth="1"/>
    <col min="3" max="3" width="7" customWidth="1"/>
    <col min="4" max="4" width="6.140625" customWidth="1"/>
    <col min="5" max="5" width="8" customWidth="1"/>
    <col min="6" max="6" width="7.28515625" customWidth="1"/>
    <col min="7" max="7" width="6.7109375" customWidth="1"/>
    <col min="9" max="9" width="8.5703125" customWidth="1"/>
    <col min="11" max="11" width="7.5703125" customWidth="1"/>
    <col min="12" max="12" width="6" customWidth="1"/>
    <col min="13" max="13" width="8" customWidth="1"/>
  </cols>
  <sheetData>
    <row r="1" spans="1:16" x14ac:dyDescent="0.25">
      <c r="A1" s="6" t="s">
        <v>62</v>
      </c>
    </row>
    <row r="2" spans="1:16" x14ac:dyDescent="0.25">
      <c r="A2" s="7" t="s">
        <v>63</v>
      </c>
    </row>
    <row r="3" spans="1:16" ht="27" customHeight="1" x14ac:dyDescent="0.25">
      <c r="A3" s="85" t="s">
        <v>2</v>
      </c>
      <c r="B3" s="96" t="s">
        <v>29</v>
      </c>
      <c r="C3" s="96" t="s">
        <v>51</v>
      </c>
      <c r="D3" s="86" t="s">
        <v>42</v>
      </c>
      <c r="E3" s="86"/>
      <c r="F3" s="86"/>
      <c r="G3" s="86"/>
      <c r="H3" s="86"/>
      <c r="I3" s="86"/>
      <c r="J3" s="86"/>
      <c r="K3" s="86"/>
      <c r="L3" s="103" t="s">
        <v>30</v>
      </c>
      <c r="M3" s="91" t="s">
        <v>23</v>
      </c>
    </row>
    <row r="4" spans="1:16" ht="51" x14ac:dyDescent="0.25">
      <c r="A4" s="88"/>
      <c r="B4" s="97"/>
      <c r="C4" s="97"/>
      <c r="D4" s="24" t="s">
        <v>43</v>
      </c>
      <c r="E4" s="24" t="s">
        <v>44</v>
      </c>
      <c r="F4" s="24" t="s">
        <v>45</v>
      </c>
      <c r="G4" s="24" t="s">
        <v>46</v>
      </c>
      <c r="H4" s="24" t="s">
        <v>47</v>
      </c>
      <c r="I4" s="24" t="s">
        <v>48</v>
      </c>
      <c r="J4" s="24" t="s">
        <v>49</v>
      </c>
      <c r="K4" s="24" t="s">
        <v>50</v>
      </c>
      <c r="L4" s="104"/>
      <c r="M4" s="93"/>
    </row>
    <row r="5" spans="1:16" x14ac:dyDescent="0.25">
      <c r="A5" s="15"/>
      <c r="B5" s="21"/>
      <c r="C5" s="16"/>
      <c r="D5" s="16"/>
      <c r="E5" s="16"/>
      <c r="F5" s="16"/>
      <c r="G5" s="16"/>
      <c r="H5" s="16"/>
      <c r="I5" s="16"/>
      <c r="J5" s="16"/>
      <c r="K5" s="16"/>
      <c r="L5" s="22"/>
      <c r="M5" s="17"/>
    </row>
    <row r="6" spans="1:16" x14ac:dyDescent="0.25">
      <c r="A6" s="18" t="s">
        <v>3</v>
      </c>
      <c r="B6" s="21" t="s">
        <v>31</v>
      </c>
      <c r="C6" s="57">
        <v>232550</v>
      </c>
      <c r="D6" s="57">
        <v>59863</v>
      </c>
      <c r="E6" s="8">
        <v>8777</v>
      </c>
      <c r="F6" s="57">
        <v>109348</v>
      </c>
      <c r="G6" s="57">
        <v>3955</v>
      </c>
      <c r="H6" s="57">
        <v>6783</v>
      </c>
      <c r="I6" s="57">
        <v>29940</v>
      </c>
      <c r="J6" s="57">
        <v>2904</v>
      </c>
      <c r="K6" s="57">
        <v>10980</v>
      </c>
      <c r="L6" s="22" t="s">
        <v>32</v>
      </c>
      <c r="M6" s="5" t="s">
        <v>24</v>
      </c>
    </row>
    <row r="7" spans="1:16" x14ac:dyDescent="0.25">
      <c r="A7" s="19"/>
      <c r="B7" s="21" t="s">
        <v>33</v>
      </c>
      <c r="C7" s="57">
        <v>103419</v>
      </c>
      <c r="D7" s="8">
        <v>33648</v>
      </c>
      <c r="E7" s="57">
        <v>4720</v>
      </c>
      <c r="F7" s="57">
        <v>47562</v>
      </c>
      <c r="G7" s="57">
        <v>1704</v>
      </c>
      <c r="H7" s="57">
        <v>648</v>
      </c>
      <c r="I7" s="57">
        <v>8411</v>
      </c>
      <c r="J7" s="57">
        <v>931</v>
      </c>
      <c r="K7" s="57">
        <v>5795</v>
      </c>
      <c r="L7" s="22" t="s">
        <v>34</v>
      </c>
      <c r="M7" s="20"/>
      <c r="O7" s="56"/>
    </row>
    <row r="8" spans="1:16" x14ac:dyDescent="0.25">
      <c r="A8" s="19"/>
      <c r="B8" s="21"/>
      <c r="C8" s="8"/>
      <c r="D8" s="54"/>
      <c r="E8" s="54"/>
      <c r="F8" s="55"/>
      <c r="G8" s="55"/>
      <c r="H8" s="55"/>
      <c r="I8" s="55"/>
      <c r="J8" s="55"/>
      <c r="K8" s="55"/>
      <c r="L8" s="23"/>
      <c r="M8" s="20"/>
      <c r="O8" s="56"/>
    </row>
    <row r="9" spans="1:16" x14ac:dyDescent="0.25">
      <c r="A9" s="18" t="s">
        <v>4</v>
      </c>
      <c r="B9" s="21" t="s">
        <v>31</v>
      </c>
      <c r="C9" s="57">
        <v>7800</v>
      </c>
      <c r="D9" s="8">
        <v>1478</v>
      </c>
      <c r="E9" s="57">
        <v>119</v>
      </c>
      <c r="F9" s="57">
        <v>4082</v>
      </c>
      <c r="G9" s="57">
        <v>201</v>
      </c>
      <c r="H9" s="57">
        <v>88</v>
      </c>
      <c r="I9" s="57">
        <v>1279</v>
      </c>
      <c r="J9" s="57">
        <v>168</v>
      </c>
      <c r="K9" s="57">
        <v>385</v>
      </c>
      <c r="L9" s="22" t="s">
        <v>32</v>
      </c>
      <c r="M9" s="5" t="s">
        <v>4</v>
      </c>
      <c r="O9" s="56"/>
    </row>
    <row r="10" spans="1:16" x14ac:dyDescent="0.25">
      <c r="A10" s="18"/>
      <c r="B10" s="21" t="s">
        <v>33</v>
      </c>
      <c r="C10" s="57">
        <v>1608</v>
      </c>
      <c r="D10" s="8">
        <v>498</v>
      </c>
      <c r="E10" s="57">
        <v>48</v>
      </c>
      <c r="F10" s="57">
        <v>842</v>
      </c>
      <c r="G10" s="57">
        <v>30</v>
      </c>
      <c r="H10" s="57">
        <v>6</v>
      </c>
      <c r="I10" s="57">
        <v>109</v>
      </c>
      <c r="J10" s="57">
        <v>17</v>
      </c>
      <c r="K10" s="57">
        <v>58</v>
      </c>
      <c r="L10" s="22" t="s">
        <v>34</v>
      </c>
      <c r="M10" s="5"/>
      <c r="O10" s="56"/>
    </row>
    <row r="11" spans="1:16" x14ac:dyDescent="0.25">
      <c r="A11" s="18"/>
      <c r="B11" s="21"/>
      <c r="C11" s="57"/>
      <c r="D11" s="8"/>
      <c r="E11" s="8"/>
      <c r="F11" s="8"/>
      <c r="G11" s="8"/>
      <c r="H11" s="8"/>
      <c r="I11" s="8"/>
      <c r="J11" s="8"/>
      <c r="K11" s="8"/>
      <c r="L11" s="22"/>
      <c r="M11" s="5"/>
      <c r="O11" s="56"/>
    </row>
    <row r="12" spans="1:16" x14ac:dyDescent="0.25">
      <c r="A12" s="18" t="s">
        <v>5</v>
      </c>
      <c r="B12" s="21" t="s">
        <v>31</v>
      </c>
      <c r="C12" s="57">
        <v>4925</v>
      </c>
      <c r="D12" s="57">
        <v>542</v>
      </c>
      <c r="E12" s="57">
        <v>74</v>
      </c>
      <c r="F12" s="57">
        <v>1551</v>
      </c>
      <c r="G12" s="57">
        <v>10</v>
      </c>
      <c r="H12" s="57">
        <v>656</v>
      </c>
      <c r="I12" s="57">
        <v>1804</v>
      </c>
      <c r="J12" s="57">
        <v>79</v>
      </c>
      <c r="K12" s="57">
        <v>209</v>
      </c>
      <c r="L12" s="22" t="s">
        <v>32</v>
      </c>
      <c r="M12" s="5" t="s">
        <v>5</v>
      </c>
      <c r="O12" s="56"/>
    </row>
    <row r="13" spans="1:16" x14ac:dyDescent="0.25">
      <c r="A13" s="18"/>
      <c r="B13" s="21" t="s">
        <v>33</v>
      </c>
      <c r="C13" s="57">
        <v>659</v>
      </c>
      <c r="D13" s="8">
        <v>182</v>
      </c>
      <c r="E13" s="57">
        <v>26</v>
      </c>
      <c r="F13" s="57">
        <v>293</v>
      </c>
      <c r="G13" s="57">
        <v>2</v>
      </c>
      <c r="H13" s="57">
        <v>18</v>
      </c>
      <c r="I13" s="57">
        <v>82</v>
      </c>
      <c r="J13" s="57">
        <v>9</v>
      </c>
      <c r="K13" s="57">
        <v>47</v>
      </c>
      <c r="L13" s="22" t="s">
        <v>34</v>
      </c>
      <c r="M13" s="5"/>
      <c r="O13" s="56"/>
    </row>
    <row r="14" spans="1:16" x14ac:dyDescent="0.25">
      <c r="A14" s="18"/>
      <c r="B14" s="21"/>
      <c r="C14" s="57"/>
      <c r="D14" s="8"/>
      <c r="E14" s="8"/>
      <c r="F14" s="8"/>
      <c r="G14" s="8"/>
      <c r="H14" s="8"/>
      <c r="I14" s="8"/>
      <c r="J14" s="8"/>
      <c r="K14" s="8"/>
      <c r="L14" s="22"/>
      <c r="M14" s="5"/>
      <c r="O14" s="56"/>
    </row>
    <row r="15" spans="1:16" x14ac:dyDescent="0.25">
      <c r="A15" s="18" t="s">
        <v>6</v>
      </c>
      <c r="B15" s="21" t="s">
        <v>31</v>
      </c>
      <c r="C15" s="57">
        <v>50124</v>
      </c>
      <c r="D15" s="8">
        <v>3656</v>
      </c>
      <c r="E15" s="57">
        <v>851</v>
      </c>
      <c r="F15" s="57">
        <v>24935</v>
      </c>
      <c r="G15" s="57">
        <v>1833</v>
      </c>
      <c r="H15" s="57">
        <v>1053</v>
      </c>
      <c r="I15" s="57">
        <v>12269</v>
      </c>
      <c r="J15" s="57">
        <v>977</v>
      </c>
      <c r="K15" s="57">
        <v>4550</v>
      </c>
      <c r="L15" s="22" t="s">
        <v>32</v>
      </c>
      <c r="M15" s="5" t="s">
        <v>6</v>
      </c>
      <c r="O15" s="56"/>
    </row>
    <row r="16" spans="1:16" x14ac:dyDescent="0.25">
      <c r="A16" s="18"/>
      <c r="B16" s="21" t="s">
        <v>33</v>
      </c>
      <c r="C16" s="57">
        <v>21137</v>
      </c>
      <c r="D16" s="8">
        <v>1615</v>
      </c>
      <c r="E16" s="57">
        <v>325</v>
      </c>
      <c r="F16" s="57">
        <v>10451</v>
      </c>
      <c r="G16" s="57">
        <v>886</v>
      </c>
      <c r="H16" s="57">
        <v>140</v>
      </c>
      <c r="I16" s="57">
        <v>4881</v>
      </c>
      <c r="J16" s="57">
        <v>368</v>
      </c>
      <c r="K16" s="57">
        <v>2471</v>
      </c>
      <c r="L16" s="22" t="s">
        <v>34</v>
      </c>
      <c r="M16" s="5"/>
      <c r="O16" s="56"/>
      <c r="P16" s="8"/>
    </row>
    <row r="17" spans="1:15" x14ac:dyDescent="0.25">
      <c r="A17" s="18"/>
      <c r="B17" s="21"/>
      <c r="C17" s="57"/>
      <c r="D17" s="8"/>
      <c r="E17" s="8"/>
      <c r="F17" s="8"/>
      <c r="G17" s="8"/>
      <c r="H17" s="8"/>
      <c r="I17" s="8"/>
      <c r="J17" s="8"/>
      <c r="K17" s="8"/>
      <c r="L17" s="22"/>
      <c r="M17" s="5"/>
      <c r="O17" s="56"/>
    </row>
    <row r="18" spans="1:15" x14ac:dyDescent="0.25">
      <c r="A18" s="18" t="s">
        <v>7</v>
      </c>
      <c r="B18" s="21" t="s">
        <v>31</v>
      </c>
      <c r="C18" s="57">
        <v>8829</v>
      </c>
      <c r="D18" s="8">
        <v>2125</v>
      </c>
      <c r="E18" s="57">
        <v>378</v>
      </c>
      <c r="F18" s="57">
        <v>2246</v>
      </c>
      <c r="G18" s="57">
        <v>7</v>
      </c>
      <c r="H18" s="57">
        <v>2111</v>
      </c>
      <c r="I18" s="57">
        <v>1646</v>
      </c>
      <c r="J18" s="57">
        <v>139</v>
      </c>
      <c r="K18" s="57">
        <v>177</v>
      </c>
      <c r="L18" s="22" t="s">
        <v>32</v>
      </c>
      <c r="M18" s="5" t="s">
        <v>7</v>
      </c>
      <c r="O18" s="56"/>
    </row>
    <row r="19" spans="1:15" x14ac:dyDescent="0.25">
      <c r="A19" s="18"/>
      <c r="B19" s="21" t="s">
        <v>33</v>
      </c>
      <c r="C19" s="57">
        <v>2163</v>
      </c>
      <c r="D19" s="8">
        <v>764</v>
      </c>
      <c r="E19" s="57">
        <v>150</v>
      </c>
      <c r="F19" s="57">
        <v>866</v>
      </c>
      <c r="G19" s="57">
        <v>3</v>
      </c>
      <c r="H19" s="57">
        <v>78</v>
      </c>
      <c r="I19" s="57">
        <v>176</v>
      </c>
      <c r="J19" s="57">
        <v>72</v>
      </c>
      <c r="K19" s="57">
        <v>54</v>
      </c>
      <c r="L19" s="22" t="s">
        <v>34</v>
      </c>
      <c r="M19" s="5"/>
      <c r="O19" s="56"/>
    </row>
    <row r="20" spans="1:15" x14ac:dyDescent="0.25">
      <c r="A20" s="18"/>
      <c r="B20" s="21"/>
      <c r="C20" s="57"/>
      <c r="D20" s="8"/>
      <c r="E20" s="8"/>
      <c r="F20" s="8"/>
      <c r="G20" s="8"/>
      <c r="H20" s="8"/>
      <c r="I20" s="8"/>
      <c r="J20" s="8"/>
      <c r="K20" s="8"/>
      <c r="L20" s="22"/>
      <c r="M20" s="5"/>
      <c r="O20" s="56"/>
    </row>
    <row r="21" spans="1:15" x14ac:dyDescent="0.25">
      <c r="A21" s="18" t="s">
        <v>8</v>
      </c>
      <c r="B21" s="21" t="s">
        <v>31</v>
      </c>
      <c r="C21" s="57">
        <v>4995</v>
      </c>
      <c r="D21" s="8">
        <v>814</v>
      </c>
      <c r="E21" s="57">
        <v>134</v>
      </c>
      <c r="F21" s="57">
        <v>1520</v>
      </c>
      <c r="G21" s="57">
        <v>85</v>
      </c>
      <c r="H21" s="57">
        <v>227</v>
      </c>
      <c r="I21" s="57">
        <v>1276</v>
      </c>
      <c r="J21" s="57">
        <v>308</v>
      </c>
      <c r="K21" s="57">
        <v>631</v>
      </c>
      <c r="L21" s="22" t="s">
        <v>32</v>
      </c>
      <c r="M21" s="5" t="s">
        <v>8</v>
      </c>
      <c r="O21" s="56"/>
    </row>
    <row r="22" spans="1:15" x14ac:dyDescent="0.25">
      <c r="A22" s="18"/>
      <c r="B22" s="21" t="s">
        <v>33</v>
      </c>
      <c r="C22" s="57">
        <v>1074</v>
      </c>
      <c r="D22" s="8">
        <v>361</v>
      </c>
      <c r="E22" s="57">
        <v>59</v>
      </c>
      <c r="F22" s="57">
        <v>493</v>
      </c>
      <c r="G22" s="57">
        <v>11</v>
      </c>
      <c r="H22" s="8">
        <v>20</v>
      </c>
      <c r="I22" s="57">
        <v>65</v>
      </c>
      <c r="J22" s="8">
        <v>23</v>
      </c>
      <c r="K22" s="8">
        <v>42</v>
      </c>
      <c r="L22" s="22" t="s">
        <v>34</v>
      </c>
      <c r="M22" s="5"/>
      <c r="O22" s="56"/>
    </row>
    <row r="23" spans="1:15" x14ac:dyDescent="0.25">
      <c r="A23" s="18"/>
      <c r="B23" s="21"/>
      <c r="C23" s="57"/>
      <c r="D23" s="8"/>
      <c r="E23" s="8"/>
      <c r="F23" s="8"/>
      <c r="G23" s="8"/>
      <c r="H23" s="8"/>
      <c r="I23" s="8"/>
      <c r="J23" s="8"/>
      <c r="K23" s="8"/>
      <c r="L23" s="22"/>
      <c r="M23" s="5"/>
      <c r="O23" s="56"/>
    </row>
    <row r="24" spans="1:15" x14ac:dyDescent="0.25">
      <c r="A24" s="18" t="s">
        <v>9</v>
      </c>
      <c r="B24" s="21" t="s">
        <v>31</v>
      </c>
      <c r="C24" s="57">
        <v>11347</v>
      </c>
      <c r="D24" s="8">
        <v>1354</v>
      </c>
      <c r="E24" s="57">
        <v>322</v>
      </c>
      <c r="F24" s="57">
        <v>5007</v>
      </c>
      <c r="G24" s="57">
        <v>164</v>
      </c>
      <c r="H24" s="57">
        <v>394</v>
      </c>
      <c r="I24" s="57">
        <v>2940</v>
      </c>
      <c r="J24" s="8">
        <v>221</v>
      </c>
      <c r="K24" s="57">
        <v>945</v>
      </c>
      <c r="L24" s="22" t="s">
        <v>32</v>
      </c>
      <c r="M24" s="5" t="s">
        <v>9</v>
      </c>
      <c r="O24" s="56"/>
    </row>
    <row r="25" spans="1:15" x14ac:dyDescent="0.25">
      <c r="A25" s="18"/>
      <c r="B25" s="21" t="s">
        <v>33</v>
      </c>
      <c r="C25" s="57">
        <v>1200</v>
      </c>
      <c r="D25" s="8">
        <v>444</v>
      </c>
      <c r="E25" s="57">
        <v>64</v>
      </c>
      <c r="F25" s="57">
        <v>555</v>
      </c>
      <c r="G25" s="8">
        <v>9</v>
      </c>
      <c r="H25" s="8">
        <v>11</v>
      </c>
      <c r="I25" s="57">
        <v>77</v>
      </c>
      <c r="J25" s="8">
        <v>6</v>
      </c>
      <c r="K25" s="57">
        <v>34</v>
      </c>
      <c r="L25" s="22" t="s">
        <v>34</v>
      </c>
      <c r="M25" s="5"/>
      <c r="O25" s="56"/>
    </row>
    <row r="26" spans="1:15" x14ac:dyDescent="0.25">
      <c r="A26" s="18"/>
      <c r="B26" s="21"/>
      <c r="C26" s="57"/>
      <c r="D26" s="8"/>
      <c r="E26" s="8"/>
      <c r="F26" s="8"/>
      <c r="G26" s="8"/>
      <c r="H26" s="8"/>
      <c r="I26" s="8"/>
      <c r="J26" s="8"/>
      <c r="K26" s="8"/>
      <c r="L26" s="22"/>
      <c r="M26" s="5"/>
    </row>
    <row r="27" spans="1:15" x14ac:dyDescent="0.25">
      <c r="A27" s="18" t="s">
        <v>10</v>
      </c>
      <c r="B27" s="21" t="s">
        <v>31</v>
      </c>
      <c r="C27" s="57">
        <v>35743</v>
      </c>
      <c r="D27" s="8">
        <v>4435</v>
      </c>
      <c r="E27" s="57">
        <v>998</v>
      </c>
      <c r="F27" s="57">
        <v>25070</v>
      </c>
      <c r="G27" s="57">
        <v>439</v>
      </c>
      <c r="H27" s="8">
        <v>267</v>
      </c>
      <c r="I27" s="57">
        <v>3926</v>
      </c>
      <c r="J27" s="57">
        <v>87</v>
      </c>
      <c r="K27" s="57">
        <v>521</v>
      </c>
      <c r="L27" s="22" t="s">
        <v>32</v>
      </c>
      <c r="M27" s="5" t="s">
        <v>10</v>
      </c>
    </row>
    <row r="28" spans="1:15" x14ac:dyDescent="0.25">
      <c r="A28" s="18"/>
      <c r="B28" s="21" t="s">
        <v>33</v>
      </c>
      <c r="C28" s="57">
        <v>17723</v>
      </c>
      <c r="D28" s="8">
        <v>2448</v>
      </c>
      <c r="E28" s="8">
        <v>534</v>
      </c>
      <c r="F28" s="57">
        <v>12510</v>
      </c>
      <c r="G28" s="8">
        <v>140</v>
      </c>
      <c r="H28" s="57">
        <v>90</v>
      </c>
      <c r="I28" s="57">
        <v>1762</v>
      </c>
      <c r="J28" s="57">
        <v>28</v>
      </c>
      <c r="K28" s="57">
        <v>211</v>
      </c>
      <c r="L28" s="22" t="s">
        <v>34</v>
      </c>
      <c r="M28" s="5"/>
    </row>
    <row r="29" spans="1:15" x14ac:dyDescent="0.25">
      <c r="A29" s="18"/>
      <c r="B29" s="21"/>
      <c r="C29" s="57"/>
      <c r="D29" s="8"/>
      <c r="E29" s="8"/>
      <c r="F29" s="8"/>
      <c r="G29" s="8"/>
      <c r="H29" s="8"/>
      <c r="I29" s="8"/>
      <c r="J29" s="8"/>
      <c r="K29" s="8"/>
      <c r="L29" s="22"/>
      <c r="M29" s="5"/>
    </row>
    <row r="30" spans="1:15" x14ac:dyDescent="0.25">
      <c r="A30" s="18" t="s">
        <v>11</v>
      </c>
      <c r="B30" s="21" t="s">
        <v>31</v>
      </c>
      <c r="C30" s="57">
        <v>10845</v>
      </c>
      <c r="D30" s="8">
        <v>1179</v>
      </c>
      <c r="E30" s="57">
        <v>549</v>
      </c>
      <c r="F30" s="57">
        <v>6468</v>
      </c>
      <c r="G30" s="57">
        <v>305</v>
      </c>
      <c r="H30" s="57">
        <v>415</v>
      </c>
      <c r="I30" s="8">
        <v>1255</v>
      </c>
      <c r="J30" s="57">
        <v>458</v>
      </c>
      <c r="K30" s="8">
        <v>216</v>
      </c>
      <c r="L30" s="22" t="s">
        <v>32</v>
      </c>
      <c r="M30" s="5" t="s">
        <v>11</v>
      </c>
    </row>
    <row r="31" spans="1:15" x14ac:dyDescent="0.25">
      <c r="A31" s="18"/>
      <c r="B31" s="21" t="s">
        <v>33</v>
      </c>
      <c r="C31" s="57">
        <v>2534</v>
      </c>
      <c r="D31" s="8">
        <v>565</v>
      </c>
      <c r="E31" s="57">
        <v>222</v>
      </c>
      <c r="F31" s="57">
        <v>1538</v>
      </c>
      <c r="G31" s="8">
        <v>28</v>
      </c>
      <c r="H31" s="8">
        <v>11</v>
      </c>
      <c r="I31" s="8">
        <v>54</v>
      </c>
      <c r="J31" s="8">
        <v>54</v>
      </c>
      <c r="K31" s="8">
        <v>62</v>
      </c>
      <c r="L31" s="22" t="s">
        <v>34</v>
      </c>
      <c r="M31" s="5"/>
    </row>
    <row r="32" spans="1:15" x14ac:dyDescent="0.25">
      <c r="A32" s="18"/>
      <c r="B32" s="21"/>
      <c r="C32" s="57"/>
      <c r="D32" s="8"/>
      <c r="E32" s="8"/>
      <c r="F32" s="8"/>
      <c r="G32" s="8"/>
      <c r="H32" s="8"/>
      <c r="I32" s="8"/>
      <c r="J32" s="8"/>
      <c r="K32" s="8"/>
      <c r="L32" s="22"/>
      <c r="M32" s="5"/>
    </row>
    <row r="33" spans="1:13" x14ac:dyDescent="0.25">
      <c r="A33" s="18" t="s">
        <v>12</v>
      </c>
      <c r="B33" s="21" t="s">
        <v>31</v>
      </c>
      <c r="C33" s="57">
        <v>3393</v>
      </c>
      <c r="D33" s="8">
        <v>366</v>
      </c>
      <c r="E33" s="57">
        <v>68</v>
      </c>
      <c r="F33" s="57">
        <v>2130</v>
      </c>
      <c r="G33" s="57">
        <v>19</v>
      </c>
      <c r="H33" s="57">
        <v>96</v>
      </c>
      <c r="I33" s="57">
        <v>505</v>
      </c>
      <c r="J33" s="8">
        <v>41</v>
      </c>
      <c r="K33" s="57">
        <v>168</v>
      </c>
      <c r="L33" s="22" t="s">
        <v>32</v>
      </c>
      <c r="M33" s="5" t="s">
        <v>12</v>
      </c>
    </row>
    <row r="34" spans="1:13" x14ac:dyDescent="0.25">
      <c r="A34" s="18"/>
      <c r="B34" s="21" t="s">
        <v>33</v>
      </c>
      <c r="C34" s="57">
        <v>1832</v>
      </c>
      <c r="D34" s="8">
        <v>212</v>
      </c>
      <c r="E34" s="57">
        <v>47</v>
      </c>
      <c r="F34" s="57">
        <v>1119</v>
      </c>
      <c r="G34" s="57">
        <v>15</v>
      </c>
      <c r="H34" s="57">
        <v>46</v>
      </c>
      <c r="I34" s="57">
        <v>237</v>
      </c>
      <c r="J34" s="8">
        <v>29</v>
      </c>
      <c r="K34" s="8">
        <v>127</v>
      </c>
      <c r="L34" s="22" t="s">
        <v>34</v>
      </c>
      <c r="M34" s="5"/>
    </row>
    <row r="35" spans="1:13" x14ac:dyDescent="0.25">
      <c r="A35" s="18"/>
      <c r="B35" s="21"/>
      <c r="C35" s="57"/>
      <c r="D35" s="8"/>
      <c r="E35" s="8"/>
      <c r="F35" s="8"/>
      <c r="G35" s="8"/>
      <c r="H35" s="8"/>
      <c r="I35" s="8"/>
      <c r="J35" s="8"/>
      <c r="K35" s="8"/>
      <c r="L35" s="22"/>
      <c r="M35" s="5"/>
    </row>
    <row r="36" spans="1:13" x14ac:dyDescent="0.25">
      <c r="A36" s="18" t="s">
        <v>13</v>
      </c>
      <c r="B36" s="21" t="s">
        <v>31</v>
      </c>
      <c r="C36" s="57">
        <v>6112</v>
      </c>
      <c r="D36" s="8">
        <v>2583</v>
      </c>
      <c r="E36" s="57">
        <v>331</v>
      </c>
      <c r="F36" s="57">
        <v>2650</v>
      </c>
      <c r="G36" s="57">
        <v>68</v>
      </c>
      <c r="H36" s="57">
        <v>277</v>
      </c>
      <c r="I36" s="57">
        <v>176</v>
      </c>
      <c r="J36" s="8">
        <v>5</v>
      </c>
      <c r="K36" s="57">
        <v>22</v>
      </c>
      <c r="L36" s="22" t="s">
        <v>32</v>
      </c>
      <c r="M36" s="5" t="s">
        <v>13</v>
      </c>
    </row>
    <row r="37" spans="1:13" x14ac:dyDescent="0.25">
      <c r="A37" s="18"/>
      <c r="B37" s="21" t="s">
        <v>33</v>
      </c>
      <c r="C37" s="57">
        <v>2420</v>
      </c>
      <c r="D37" s="8">
        <v>1197</v>
      </c>
      <c r="E37" s="57">
        <v>148</v>
      </c>
      <c r="F37" s="57">
        <v>1009</v>
      </c>
      <c r="G37" s="8">
        <v>14</v>
      </c>
      <c r="H37" s="8">
        <v>13</v>
      </c>
      <c r="I37" s="57">
        <v>26</v>
      </c>
      <c r="J37" s="8">
        <v>2</v>
      </c>
      <c r="K37" s="8">
        <v>11</v>
      </c>
      <c r="L37" s="22" t="s">
        <v>34</v>
      </c>
      <c r="M37" s="5"/>
    </row>
    <row r="38" spans="1:13" x14ac:dyDescent="0.25">
      <c r="A38" s="18"/>
      <c r="B38" s="21"/>
      <c r="C38" s="57"/>
      <c r="D38" s="8"/>
      <c r="E38" s="8"/>
      <c r="F38" s="8"/>
      <c r="G38" s="8"/>
      <c r="H38" s="8"/>
      <c r="I38" s="8"/>
      <c r="J38" s="8"/>
      <c r="K38" s="8"/>
      <c r="L38" s="22"/>
      <c r="M38" s="5"/>
    </row>
    <row r="39" spans="1:13" x14ac:dyDescent="0.25">
      <c r="A39" s="18" t="s">
        <v>14</v>
      </c>
      <c r="B39" s="21" t="s">
        <v>31</v>
      </c>
      <c r="C39" s="57">
        <v>5712</v>
      </c>
      <c r="D39" s="8">
        <v>3362</v>
      </c>
      <c r="E39" s="57">
        <v>376</v>
      </c>
      <c r="F39" s="57">
        <v>1896</v>
      </c>
      <c r="G39" s="57">
        <v>14</v>
      </c>
      <c r="H39" s="8">
        <v>11</v>
      </c>
      <c r="I39" s="57">
        <v>44</v>
      </c>
      <c r="J39" s="8">
        <v>1</v>
      </c>
      <c r="K39" s="8">
        <v>8</v>
      </c>
      <c r="L39" s="22" t="s">
        <v>32</v>
      </c>
      <c r="M39" s="5" t="s">
        <v>14</v>
      </c>
    </row>
    <row r="40" spans="1:13" x14ac:dyDescent="0.25">
      <c r="A40" s="18"/>
      <c r="B40" s="21" t="s">
        <v>33</v>
      </c>
      <c r="C40" s="57">
        <v>3639</v>
      </c>
      <c r="D40" s="8">
        <v>2099</v>
      </c>
      <c r="E40" s="57">
        <v>278</v>
      </c>
      <c r="F40" s="57">
        <v>1232</v>
      </c>
      <c r="G40" s="57">
        <v>7</v>
      </c>
      <c r="H40" s="8">
        <v>2</v>
      </c>
      <c r="I40" s="57">
        <v>17</v>
      </c>
      <c r="J40" s="8">
        <v>1</v>
      </c>
      <c r="K40" s="8">
        <v>3</v>
      </c>
      <c r="L40" s="22" t="s">
        <v>34</v>
      </c>
      <c r="M40" s="5"/>
    </row>
    <row r="41" spans="1:13" x14ac:dyDescent="0.25">
      <c r="A41" s="18"/>
      <c r="B41" s="21"/>
      <c r="C41" s="57"/>
      <c r="D41" s="8"/>
      <c r="E41" s="8"/>
      <c r="F41" s="8"/>
      <c r="G41" s="8"/>
      <c r="H41" s="8"/>
      <c r="I41" s="8"/>
      <c r="J41" s="8"/>
      <c r="K41" s="8"/>
      <c r="L41" s="22"/>
      <c r="M41" s="5"/>
    </row>
    <row r="42" spans="1:13" x14ac:dyDescent="0.25">
      <c r="A42" s="18" t="s">
        <v>15</v>
      </c>
      <c r="B42" s="21" t="s">
        <v>31</v>
      </c>
      <c r="C42" s="57">
        <v>590</v>
      </c>
      <c r="D42" s="8">
        <v>120</v>
      </c>
      <c r="E42" s="57">
        <v>22</v>
      </c>
      <c r="F42" s="57">
        <v>334</v>
      </c>
      <c r="G42" s="8">
        <v>9</v>
      </c>
      <c r="H42" s="8">
        <v>6</v>
      </c>
      <c r="I42" s="8">
        <v>63</v>
      </c>
      <c r="J42" s="8">
        <v>0</v>
      </c>
      <c r="K42" s="8">
        <v>36</v>
      </c>
      <c r="L42" s="22" t="s">
        <v>32</v>
      </c>
      <c r="M42" s="5" t="s">
        <v>15</v>
      </c>
    </row>
    <row r="43" spans="1:13" x14ac:dyDescent="0.25">
      <c r="A43" s="18"/>
      <c r="B43" s="21" t="s">
        <v>33</v>
      </c>
      <c r="C43" s="57">
        <v>257</v>
      </c>
      <c r="D43" s="8">
        <v>66</v>
      </c>
      <c r="E43" s="8">
        <v>12</v>
      </c>
      <c r="F43" s="57">
        <v>145</v>
      </c>
      <c r="G43" s="8">
        <v>6</v>
      </c>
      <c r="H43" s="8">
        <v>0</v>
      </c>
      <c r="I43" s="8">
        <v>11</v>
      </c>
      <c r="J43" s="8">
        <v>0</v>
      </c>
      <c r="K43" s="8">
        <v>17</v>
      </c>
      <c r="L43" s="22" t="s">
        <v>34</v>
      </c>
      <c r="M43" s="5"/>
    </row>
    <row r="44" spans="1:13" x14ac:dyDescent="0.25">
      <c r="A44" s="18"/>
      <c r="B44" s="21"/>
      <c r="C44" s="57"/>
      <c r="D44" s="8"/>
      <c r="E44" s="8"/>
      <c r="F44" s="8"/>
      <c r="G44" s="8"/>
      <c r="H44" s="8"/>
      <c r="I44" s="8"/>
      <c r="J44" s="8"/>
      <c r="K44" s="8"/>
      <c r="L44" s="22"/>
      <c r="M44" s="5"/>
    </row>
    <row r="45" spans="1:13" x14ac:dyDescent="0.25">
      <c r="A45" s="18" t="s">
        <v>16</v>
      </c>
      <c r="B45" s="21" t="s">
        <v>31</v>
      </c>
      <c r="C45" s="57">
        <v>5680</v>
      </c>
      <c r="D45" s="8">
        <v>2744</v>
      </c>
      <c r="E45" s="57">
        <v>207</v>
      </c>
      <c r="F45" s="57">
        <v>2243</v>
      </c>
      <c r="G45" s="57">
        <v>41</v>
      </c>
      <c r="H45" s="57">
        <v>55</v>
      </c>
      <c r="I45" s="57">
        <v>351</v>
      </c>
      <c r="J45" s="8">
        <v>14</v>
      </c>
      <c r="K45" s="8">
        <v>25</v>
      </c>
      <c r="L45" s="22" t="s">
        <v>32</v>
      </c>
      <c r="M45" s="5" t="s">
        <v>16</v>
      </c>
    </row>
    <row r="46" spans="1:13" x14ac:dyDescent="0.25">
      <c r="A46" s="18"/>
      <c r="B46" s="21" t="s">
        <v>33</v>
      </c>
      <c r="C46" s="57">
        <v>1984</v>
      </c>
      <c r="D46" s="8">
        <v>1131</v>
      </c>
      <c r="E46" s="57">
        <v>86</v>
      </c>
      <c r="F46" s="57">
        <v>718</v>
      </c>
      <c r="G46" s="57">
        <v>4</v>
      </c>
      <c r="H46" s="57">
        <v>8</v>
      </c>
      <c r="I46" s="57">
        <v>21</v>
      </c>
      <c r="J46" s="8">
        <v>8</v>
      </c>
      <c r="K46" s="8">
        <v>8</v>
      </c>
      <c r="L46" s="22" t="s">
        <v>34</v>
      </c>
      <c r="M46" s="5"/>
    </row>
    <row r="47" spans="1:13" x14ac:dyDescent="0.25">
      <c r="A47" s="18"/>
      <c r="B47" s="21"/>
      <c r="C47" s="57"/>
      <c r="D47" s="8"/>
      <c r="E47" s="8"/>
      <c r="F47" s="8"/>
      <c r="G47" s="8"/>
      <c r="H47" s="8"/>
      <c r="I47" s="8"/>
      <c r="J47" s="8"/>
      <c r="K47" s="8"/>
      <c r="L47" s="22"/>
      <c r="M47" s="5"/>
    </row>
    <row r="48" spans="1:13" x14ac:dyDescent="0.25">
      <c r="A48" s="18" t="s">
        <v>17</v>
      </c>
      <c r="B48" s="21" t="s">
        <v>31</v>
      </c>
      <c r="C48" s="57">
        <v>3045</v>
      </c>
      <c r="D48" s="8">
        <v>617</v>
      </c>
      <c r="E48" s="57">
        <v>85</v>
      </c>
      <c r="F48" s="57">
        <v>2167</v>
      </c>
      <c r="G48" s="8">
        <v>30</v>
      </c>
      <c r="H48" s="8">
        <v>6</v>
      </c>
      <c r="I48" s="8">
        <v>50</v>
      </c>
      <c r="J48" s="8">
        <v>6</v>
      </c>
      <c r="K48" s="8">
        <v>84</v>
      </c>
      <c r="L48" s="22" t="s">
        <v>32</v>
      </c>
      <c r="M48" s="5" t="s">
        <v>17</v>
      </c>
    </row>
    <row r="49" spans="1:13" x14ac:dyDescent="0.25">
      <c r="A49" s="18"/>
      <c r="B49" s="21" t="s">
        <v>33</v>
      </c>
      <c r="C49" s="57">
        <v>800</v>
      </c>
      <c r="D49" s="8">
        <v>336</v>
      </c>
      <c r="E49" s="57">
        <v>28</v>
      </c>
      <c r="F49" s="57">
        <v>404</v>
      </c>
      <c r="G49" s="8">
        <v>6</v>
      </c>
      <c r="H49" s="8">
        <v>0</v>
      </c>
      <c r="I49" s="8">
        <v>3</v>
      </c>
      <c r="J49" s="8">
        <v>4</v>
      </c>
      <c r="K49" s="8">
        <v>19</v>
      </c>
      <c r="L49" s="22" t="s">
        <v>34</v>
      </c>
      <c r="M49" s="5"/>
    </row>
    <row r="50" spans="1:13" x14ac:dyDescent="0.25">
      <c r="A50" s="18"/>
      <c r="B50" s="21"/>
      <c r="C50" s="57"/>
      <c r="D50" s="8"/>
      <c r="E50" s="8"/>
      <c r="F50" s="8"/>
      <c r="G50" s="8"/>
      <c r="H50" s="8"/>
      <c r="I50" s="8"/>
      <c r="J50" s="8"/>
      <c r="K50" s="8"/>
      <c r="L50" s="22"/>
      <c r="M50" s="5"/>
    </row>
    <row r="51" spans="1:13" x14ac:dyDescent="0.25">
      <c r="A51" s="18" t="s">
        <v>18</v>
      </c>
      <c r="B51" s="21" t="s">
        <v>31</v>
      </c>
      <c r="C51" s="57">
        <v>25566</v>
      </c>
      <c r="D51" s="8">
        <v>11254</v>
      </c>
      <c r="E51" s="57">
        <v>1212</v>
      </c>
      <c r="F51" s="57">
        <v>11745</v>
      </c>
      <c r="G51" s="57">
        <v>219</v>
      </c>
      <c r="H51" s="57">
        <v>333</v>
      </c>
      <c r="I51" s="57">
        <v>556</v>
      </c>
      <c r="J51" s="8">
        <v>41</v>
      </c>
      <c r="K51" s="57">
        <v>206</v>
      </c>
      <c r="L51" s="22" t="s">
        <v>32</v>
      </c>
      <c r="M51" s="5" t="s">
        <v>18</v>
      </c>
    </row>
    <row r="52" spans="1:13" x14ac:dyDescent="0.25">
      <c r="A52" s="18"/>
      <c r="B52" s="21" t="s">
        <v>33</v>
      </c>
      <c r="C52" s="57">
        <v>11091</v>
      </c>
      <c r="D52" s="8">
        <v>5688</v>
      </c>
      <c r="E52" s="57">
        <v>520</v>
      </c>
      <c r="F52" s="57">
        <v>4292</v>
      </c>
      <c r="G52" s="57">
        <v>190</v>
      </c>
      <c r="H52" s="8">
        <v>42</v>
      </c>
      <c r="I52" s="8">
        <v>145</v>
      </c>
      <c r="J52" s="8">
        <v>36</v>
      </c>
      <c r="K52" s="57">
        <v>178</v>
      </c>
      <c r="L52" s="22" t="s">
        <v>34</v>
      </c>
      <c r="M52" s="5"/>
    </row>
    <row r="53" spans="1:13" x14ac:dyDescent="0.25">
      <c r="A53" s="18"/>
      <c r="B53" s="21"/>
      <c r="C53" s="57"/>
      <c r="D53" s="8"/>
      <c r="E53" s="8"/>
      <c r="F53" s="8"/>
      <c r="G53" s="8"/>
      <c r="H53" s="8"/>
      <c r="I53" s="8"/>
      <c r="J53" s="8"/>
      <c r="K53" s="8"/>
      <c r="L53" s="22"/>
      <c r="M53" s="5"/>
    </row>
    <row r="54" spans="1:13" x14ac:dyDescent="0.25">
      <c r="A54" s="18" t="s">
        <v>19</v>
      </c>
      <c r="B54" s="21" t="s">
        <v>31</v>
      </c>
      <c r="C54" s="57">
        <v>22326</v>
      </c>
      <c r="D54" s="8">
        <v>15689</v>
      </c>
      <c r="E54" s="57">
        <v>1658</v>
      </c>
      <c r="F54" s="57">
        <v>2115</v>
      </c>
      <c r="G54" s="57">
        <v>162</v>
      </c>
      <c r="H54" s="8">
        <v>367</v>
      </c>
      <c r="I54" s="57">
        <v>835</v>
      </c>
      <c r="J54" s="57">
        <v>101</v>
      </c>
      <c r="K54" s="57">
        <v>1399</v>
      </c>
      <c r="L54" s="22" t="s">
        <v>32</v>
      </c>
      <c r="M54" s="5" t="s">
        <v>19</v>
      </c>
    </row>
    <row r="55" spans="1:13" x14ac:dyDescent="0.25">
      <c r="A55" s="18"/>
      <c r="B55" s="21" t="s">
        <v>33</v>
      </c>
      <c r="C55" s="57">
        <v>15628</v>
      </c>
      <c r="D55" s="8">
        <v>11206</v>
      </c>
      <c r="E55" s="57">
        <v>1159</v>
      </c>
      <c r="F55" s="57">
        <v>1373</v>
      </c>
      <c r="G55" s="8">
        <v>129</v>
      </c>
      <c r="H55" s="8">
        <v>89</v>
      </c>
      <c r="I55" s="57">
        <v>385</v>
      </c>
      <c r="J55" s="57">
        <v>77</v>
      </c>
      <c r="K55" s="57">
        <v>1210</v>
      </c>
      <c r="L55" s="22" t="s">
        <v>34</v>
      </c>
      <c r="M55" s="5"/>
    </row>
    <row r="56" spans="1:13" x14ac:dyDescent="0.25">
      <c r="A56" s="18"/>
      <c r="B56" s="21"/>
      <c r="C56" s="57"/>
      <c r="D56" s="8"/>
      <c r="E56" s="8"/>
      <c r="F56" s="8"/>
      <c r="G56" s="8"/>
      <c r="H56" s="8"/>
      <c r="I56" s="8"/>
      <c r="J56" s="8"/>
      <c r="K56" s="8"/>
      <c r="L56" s="22"/>
      <c r="M56" s="5"/>
    </row>
    <row r="57" spans="1:13" x14ac:dyDescent="0.25">
      <c r="A57" s="18" t="s">
        <v>20</v>
      </c>
      <c r="B57" s="21" t="s">
        <v>31</v>
      </c>
      <c r="C57" s="57">
        <v>18981</v>
      </c>
      <c r="D57" s="8">
        <v>5967</v>
      </c>
      <c r="E57" s="57">
        <v>1189</v>
      </c>
      <c r="F57" s="57">
        <v>9049</v>
      </c>
      <c r="G57" s="57">
        <v>178</v>
      </c>
      <c r="H57" s="57">
        <v>344</v>
      </c>
      <c r="I57" s="57">
        <v>726</v>
      </c>
      <c r="J57" s="57">
        <v>241</v>
      </c>
      <c r="K57" s="57">
        <v>1287</v>
      </c>
      <c r="L57" s="22" t="s">
        <v>32</v>
      </c>
      <c r="M57" s="5" t="s">
        <v>20</v>
      </c>
    </row>
    <row r="58" spans="1:13" x14ac:dyDescent="0.25">
      <c r="A58" s="18"/>
      <c r="B58" s="21" t="s">
        <v>33</v>
      </c>
      <c r="C58" s="57">
        <v>14055</v>
      </c>
      <c r="D58" s="8">
        <v>4013</v>
      </c>
      <c r="E58" s="57">
        <v>924</v>
      </c>
      <c r="F58" s="57">
        <v>7284</v>
      </c>
      <c r="G58" s="57">
        <v>113</v>
      </c>
      <c r="H58" s="57">
        <v>53</v>
      </c>
      <c r="I58" s="57">
        <v>299</v>
      </c>
      <c r="J58" s="57">
        <v>191</v>
      </c>
      <c r="K58" s="57">
        <v>1178</v>
      </c>
      <c r="L58" s="22" t="s">
        <v>34</v>
      </c>
      <c r="M58" s="5"/>
    </row>
    <row r="59" spans="1:13" x14ac:dyDescent="0.25">
      <c r="A59" s="18"/>
      <c r="B59" s="21"/>
      <c r="C59" s="57"/>
      <c r="D59" s="8"/>
      <c r="E59" s="8"/>
      <c r="F59" s="8"/>
      <c r="G59" s="8"/>
      <c r="H59" s="8"/>
      <c r="I59" s="8"/>
      <c r="J59" s="8"/>
      <c r="K59" s="8"/>
      <c r="L59" s="22"/>
      <c r="M59" s="5"/>
    </row>
    <row r="60" spans="1:13" x14ac:dyDescent="0.25">
      <c r="A60" s="18" t="s">
        <v>21</v>
      </c>
      <c r="B60" s="21" t="s">
        <v>31</v>
      </c>
      <c r="C60" s="57">
        <v>4278</v>
      </c>
      <c r="D60" s="8">
        <v>867</v>
      </c>
      <c r="E60" s="57">
        <v>94</v>
      </c>
      <c r="F60" s="57">
        <v>2904</v>
      </c>
      <c r="G60" s="57">
        <v>156</v>
      </c>
      <c r="H60" s="8">
        <v>52</v>
      </c>
      <c r="I60" s="57">
        <v>132</v>
      </c>
      <c r="J60" s="8">
        <v>9</v>
      </c>
      <c r="K60" s="8">
        <v>64</v>
      </c>
      <c r="L60" s="22" t="s">
        <v>32</v>
      </c>
      <c r="M60" s="5" t="s">
        <v>21</v>
      </c>
    </row>
    <row r="61" spans="1:13" x14ac:dyDescent="0.25">
      <c r="A61" s="18"/>
      <c r="B61" s="21" t="s">
        <v>33</v>
      </c>
      <c r="C61" s="57">
        <v>2733</v>
      </c>
      <c r="D61" s="8">
        <v>484</v>
      </c>
      <c r="E61" s="57">
        <v>55</v>
      </c>
      <c r="F61" s="57">
        <v>1974</v>
      </c>
      <c r="G61" s="8">
        <v>106</v>
      </c>
      <c r="H61" s="8">
        <v>14</v>
      </c>
      <c r="I61" s="8">
        <v>49</v>
      </c>
      <c r="J61" s="8">
        <v>6</v>
      </c>
      <c r="K61" s="8">
        <v>45</v>
      </c>
      <c r="L61" s="22" t="s">
        <v>34</v>
      </c>
      <c r="M61" s="5"/>
    </row>
    <row r="62" spans="1:13" x14ac:dyDescent="0.25">
      <c r="A62" s="18"/>
      <c r="B62" s="21"/>
      <c r="C62" s="57"/>
      <c r="D62" s="8"/>
      <c r="E62" s="8"/>
      <c r="F62" s="8"/>
      <c r="G62" s="8"/>
      <c r="H62" s="8"/>
      <c r="I62" s="8"/>
      <c r="J62" s="8"/>
      <c r="K62" s="8"/>
      <c r="L62" s="22"/>
      <c r="M62" s="5"/>
    </row>
    <row r="63" spans="1:13" x14ac:dyDescent="0.25">
      <c r="A63" s="18" t="s">
        <v>22</v>
      </c>
      <c r="B63" s="21" t="s">
        <v>31</v>
      </c>
      <c r="C63" s="57">
        <v>2259</v>
      </c>
      <c r="D63" s="8">
        <v>711</v>
      </c>
      <c r="E63" s="57">
        <v>110</v>
      </c>
      <c r="F63" s="8">
        <v>1236</v>
      </c>
      <c r="G63" s="8">
        <v>15</v>
      </c>
      <c r="H63" s="8">
        <v>25</v>
      </c>
      <c r="I63" s="8">
        <v>107</v>
      </c>
      <c r="J63" s="8">
        <v>8</v>
      </c>
      <c r="K63" s="8">
        <v>47</v>
      </c>
      <c r="L63" s="22" t="s">
        <v>32</v>
      </c>
      <c r="M63" s="5" t="s">
        <v>22</v>
      </c>
    </row>
    <row r="64" spans="1:13" x14ac:dyDescent="0.25">
      <c r="A64" s="18"/>
      <c r="B64" s="21" t="s">
        <v>33</v>
      </c>
      <c r="C64" s="57">
        <v>882</v>
      </c>
      <c r="D64" s="8">
        <v>339</v>
      </c>
      <c r="E64" s="8">
        <v>35</v>
      </c>
      <c r="F64" s="8">
        <v>464</v>
      </c>
      <c r="G64" s="8">
        <v>5</v>
      </c>
      <c r="H64" s="8">
        <v>7</v>
      </c>
      <c r="I64" s="8">
        <v>12</v>
      </c>
      <c r="J64" s="8">
        <v>0</v>
      </c>
      <c r="K64" s="8">
        <v>20</v>
      </c>
      <c r="L64" s="22" t="s">
        <v>34</v>
      </c>
      <c r="M64" s="5"/>
    </row>
    <row r="65" spans="1:1" x14ac:dyDescent="0.25">
      <c r="A65" s="4"/>
    </row>
    <row r="66" spans="1:1" x14ac:dyDescent="0.25">
      <c r="A66" s="9"/>
    </row>
  </sheetData>
  <mergeCells count="6">
    <mergeCell ref="M3:M4"/>
    <mergeCell ref="D3:K3"/>
    <mergeCell ref="L3:L4"/>
    <mergeCell ref="B3:B4"/>
    <mergeCell ref="A3:A4"/>
    <mergeCell ref="C3:C4"/>
  </mergeCells>
  <pageMargins left="0.19685039370078741" right="0.19685039370078741" top="0.55118110236220474" bottom="0.55118110236220474" header="0.11811023622047245" footer="0.118110236220472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110" zoomScaleNormal="110" workbookViewId="0">
      <selection activeCell="C28" sqref="C28"/>
    </sheetView>
  </sheetViews>
  <sheetFormatPr defaultRowHeight="15" x14ac:dyDescent="0.25"/>
  <cols>
    <col min="2" max="3" width="14.28515625" customWidth="1"/>
  </cols>
  <sheetData>
    <row r="1" spans="1:4" x14ac:dyDescent="0.25">
      <c r="A1" s="6" t="s">
        <v>65</v>
      </c>
    </row>
    <row r="2" spans="1:4" x14ac:dyDescent="0.25">
      <c r="A2" s="7" t="s">
        <v>64</v>
      </c>
    </row>
    <row r="3" spans="1:4" x14ac:dyDescent="0.25">
      <c r="A3" s="105" t="s">
        <v>2</v>
      </c>
      <c r="B3" s="25" t="s">
        <v>25</v>
      </c>
      <c r="C3" s="26" t="s">
        <v>27</v>
      </c>
      <c r="D3" s="27"/>
    </row>
    <row r="4" spans="1:4" x14ac:dyDescent="0.25">
      <c r="A4" s="106"/>
      <c r="B4" s="28" t="s">
        <v>26</v>
      </c>
      <c r="C4" s="29" t="s">
        <v>28</v>
      </c>
      <c r="D4" s="30" t="s">
        <v>23</v>
      </c>
    </row>
    <row r="5" spans="1:4" ht="8.25" customHeight="1" x14ac:dyDescent="0.25">
      <c r="A5" s="107"/>
      <c r="B5" s="31"/>
      <c r="C5" s="32"/>
      <c r="D5" s="33"/>
    </row>
    <row r="6" spans="1:4" x14ac:dyDescent="0.25">
      <c r="A6" s="60" t="s">
        <v>3</v>
      </c>
      <c r="B6" s="78">
        <v>42868</v>
      </c>
      <c r="C6" s="79">
        <v>20827</v>
      </c>
      <c r="D6" s="37" t="s">
        <v>24</v>
      </c>
    </row>
    <row r="7" spans="1:4" ht="16.5" customHeight="1" x14ac:dyDescent="0.25">
      <c r="A7" s="61" t="s">
        <v>4</v>
      </c>
      <c r="B7" s="80">
        <v>753</v>
      </c>
      <c r="C7" s="81">
        <v>235</v>
      </c>
      <c r="D7" s="34" t="s">
        <v>4</v>
      </c>
    </row>
    <row r="8" spans="1:4" ht="15" customHeight="1" x14ac:dyDescent="0.25">
      <c r="A8" s="62" t="s">
        <v>5</v>
      </c>
      <c r="B8" s="80">
        <v>1</v>
      </c>
      <c r="C8" s="81">
        <v>0</v>
      </c>
      <c r="D8" s="34" t="s">
        <v>5</v>
      </c>
    </row>
    <row r="9" spans="1:4" x14ac:dyDescent="0.25">
      <c r="A9" s="62" t="s">
        <v>6</v>
      </c>
      <c r="B9" s="80">
        <v>7285</v>
      </c>
      <c r="C9" s="81">
        <v>2918</v>
      </c>
      <c r="D9" s="34" t="s">
        <v>6</v>
      </c>
    </row>
    <row r="10" spans="1:4" x14ac:dyDescent="0.25">
      <c r="A10" s="65" t="s">
        <v>7</v>
      </c>
      <c r="B10" s="80">
        <v>1</v>
      </c>
      <c r="C10" s="81">
        <v>0</v>
      </c>
      <c r="D10" s="58" t="s">
        <v>7</v>
      </c>
    </row>
    <row r="11" spans="1:4" x14ac:dyDescent="0.25">
      <c r="A11" s="62" t="s">
        <v>8</v>
      </c>
      <c r="B11" s="80">
        <v>65</v>
      </c>
      <c r="C11" s="81">
        <v>16</v>
      </c>
      <c r="D11" s="34" t="s">
        <v>8</v>
      </c>
    </row>
    <row r="12" spans="1:4" x14ac:dyDescent="0.25">
      <c r="A12" s="62" t="s">
        <v>9</v>
      </c>
      <c r="B12" s="80">
        <v>1613</v>
      </c>
      <c r="C12" s="81">
        <v>98</v>
      </c>
      <c r="D12" s="34" t="s">
        <v>9</v>
      </c>
    </row>
    <row r="13" spans="1:4" x14ac:dyDescent="0.25">
      <c r="A13" s="62" t="s">
        <v>10</v>
      </c>
      <c r="B13" s="80">
        <v>13376</v>
      </c>
      <c r="C13" s="81">
        <v>7873</v>
      </c>
      <c r="D13" s="34" t="s">
        <v>10</v>
      </c>
    </row>
    <row r="14" spans="1:4" x14ac:dyDescent="0.25">
      <c r="A14" s="62" t="s">
        <v>11</v>
      </c>
      <c r="B14" s="80">
        <v>1961</v>
      </c>
      <c r="C14" s="81">
        <v>50</v>
      </c>
      <c r="D14" s="34" t="s">
        <v>11</v>
      </c>
    </row>
    <row r="15" spans="1:4" x14ac:dyDescent="0.25">
      <c r="A15" s="62" t="s">
        <v>12</v>
      </c>
      <c r="B15" s="80">
        <v>10726</v>
      </c>
      <c r="C15" s="81">
        <v>5199</v>
      </c>
      <c r="D15" s="34" t="s">
        <v>12</v>
      </c>
    </row>
    <row r="16" spans="1:4" x14ac:dyDescent="0.25">
      <c r="A16" s="62" t="s">
        <v>13</v>
      </c>
      <c r="B16" s="80">
        <v>234</v>
      </c>
      <c r="C16" s="81">
        <v>46</v>
      </c>
      <c r="D16" s="34" t="s">
        <v>13</v>
      </c>
    </row>
    <row r="17" spans="1:4" x14ac:dyDescent="0.25">
      <c r="A17" s="62" t="s">
        <v>14</v>
      </c>
      <c r="B17" s="80">
        <v>104</v>
      </c>
      <c r="C17" s="81">
        <v>56</v>
      </c>
      <c r="D17" s="34" t="s">
        <v>14</v>
      </c>
    </row>
    <row r="18" spans="1:4" x14ac:dyDescent="0.25">
      <c r="A18" s="62" t="s">
        <v>15</v>
      </c>
      <c r="B18" s="80">
        <v>50</v>
      </c>
      <c r="C18" s="81">
        <v>31</v>
      </c>
      <c r="D18" s="34" t="s">
        <v>15</v>
      </c>
    </row>
    <row r="19" spans="1:4" x14ac:dyDescent="0.25">
      <c r="A19" s="62" t="s">
        <v>16</v>
      </c>
      <c r="B19" s="80">
        <v>2328</v>
      </c>
      <c r="C19" s="81">
        <v>1234</v>
      </c>
      <c r="D19" s="34" t="s">
        <v>16</v>
      </c>
    </row>
    <row r="20" spans="1:4" x14ac:dyDescent="0.25">
      <c r="A20" s="62" t="s">
        <v>17</v>
      </c>
      <c r="B20" s="80">
        <v>303</v>
      </c>
      <c r="C20" s="81">
        <v>135</v>
      </c>
      <c r="D20" s="34" t="s">
        <v>17</v>
      </c>
    </row>
    <row r="21" spans="1:4" x14ac:dyDescent="0.25">
      <c r="A21" s="62" t="s">
        <v>19</v>
      </c>
      <c r="B21" s="80">
        <v>510</v>
      </c>
      <c r="C21" s="81">
        <v>154</v>
      </c>
      <c r="D21" s="34" t="s">
        <v>19</v>
      </c>
    </row>
    <row r="22" spans="1:4" x14ac:dyDescent="0.25">
      <c r="A22" s="62" t="s">
        <v>20</v>
      </c>
      <c r="B22" s="80">
        <v>17</v>
      </c>
      <c r="C22" s="81">
        <v>17</v>
      </c>
      <c r="D22" s="34" t="s">
        <v>20</v>
      </c>
    </row>
    <row r="23" spans="1:4" x14ac:dyDescent="0.25">
      <c r="A23" s="62" t="s">
        <v>21</v>
      </c>
      <c r="B23" s="80">
        <v>172</v>
      </c>
      <c r="C23" s="81">
        <v>103</v>
      </c>
      <c r="D23" s="34" t="s">
        <v>21</v>
      </c>
    </row>
    <row r="24" spans="1:4" x14ac:dyDescent="0.25">
      <c r="A24" s="62" t="s">
        <v>22</v>
      </c>
      <c r="B24" s="80">
        <v>3369</v>
      </c>
      <c r="C24" s="81">
        <v>2662</v>
      </c>
      <c r="D24" s="34" t="s">
        <v>22</v>
      </c>
    </row>
    <row r="25" spans="1:4" x14ac:dyDescent="0.25">
      <c r="A25" s="49" t="s">
        <v>54</v>
      </c>
    </row>
    <row r="26" spans="1:4" x14ac:dyDescent="0.25">
      <c r="A26" s="50" t="s">
        <v>55</v>
      </c>
    </row>
  </sheetData>
  <mergeCells count="1">
    <mergeCell ref="A3:A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Tabela 1</vt:lpstr>
      <vt:lpstr>Tabela 2</vt:lpstr>
      <vt:lpstr>Tabela 3</vt:lpstr>
      <vt:lpstr>Tabela 4</vt:lpstr>
      <vt:lpstr>'Tabela 4'!OLE_LINK2</vt:lpstr>
      <vt:lpstr>'Tabela 4'!OLE_LINK6</vt:lpstr>
      <vt:lpstr>'Tabela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2019-12-13T13:59:01Z</dcterms:modified>
</cp:coreProperties>
</file>