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7 Obrasci\Rad\"/>
    </mc:Choice>
  </mc:AlternateContent>
  <workbookProtection workbookAlgorithmName="SHA-512" workbookHashValue="mzsketEo0MnKPGkmj6dC3lvN02hZZ7endhXQKWATnN2+E4gsYCtNEqCoxXq6YWxErvxzgBBCsqapQA20cyK6MA==" workbookSaltValue="Lys31AfhHHG3vUxTTxct4A==" workbookSpinCount="100000" lockStructure="1"/>
  <bookViews>
    <workbookView xWindow="0" yWindow="0" windowWidth="28800" windowHeight="12300" tabRatio="596"/>
  </bookViews>
  <sheets>
    <sheet name="Под. о посл. субј. и Табела 1" sheetId="13" r:id="rId1"/>
    <sheet name="Табеле 2, 3, 4 и 5" sheetId="14" r:id="rId2"/>
    <sheet name="Табеле 6, 7 и 8" sheetId="18" r:id="rId3"/>
    <sheet name="Табеле 9 и 10" sheetId="17" r:id="rId4"/>
    <sheet name="Opstine" sheetId="16" state="hidden" r:id="rId5"/>
  </sheets>
  <definedNames>
    <definedName name="_xlnm.Print_Area" localSheetId="0">'Под. о посл. субј. и Табела 1'!$A$1:$BC$61</definedName>
    <definedName name="_xlnm.Print_Area" localSheetId="1">'Табеле 2, 3, 4 и 5'!$A$1:$M$45</definedName>
    <definedName name="_xlnm.Print_Area" localSheetId="2">'Табеле 6, 7 и 8'!$A$1:$L$39</definedName>
    <definedName name="_xlnm.Print_Area" localSheetId="3">'Табеле 9 и 10'!$A$1:$M$37</definedName>
  </definedNames>
  <calcPr calcId="162913"/>
</workbook>
</file>

<file path=xl/calcChain.xml><?xml version="1.0" encoding="utf-8"?>
<calcChain xmlns="http://schemas.openxmlformats.org/spreadsheetml/2006/main">
  <c r="AG41" i="13" l="1"/>
  <c r="K6" i="17"/>
  <c r="K7" i="17"/>
  <c r="K8" i="17"/>
  <c r="K9" i="17"/>
  <c r="K10" i="17"/>
  <c r="K11" i="17"/>
  <c r="K12" i="17"/>
  <c r="K13" i="17"/>
  <c r="K14" i="17"/>
  <c r="K15" i="17"/>
  <c r="K5" i="17"/>
  <c r="I4" i="17"/>
  <c r="G4" i="17"/>
  <c r="AR43" i="13"/>
  <c r="E4" i="17"/>
  <c r="K4" i="17" l="1"/>
  <c r="N5" i="17"/>
  <c r="O37" i="14"/>
  <c r="Q37" i="14"/>
  <c r="M27" i="18"/>
  <c r="O27" i="18"/>
  <c r="O11" i="18"/>
  <c r="M11" i="18"/>
  <c r="O3" i="18"/>
  <c r="M3" i="18"/>
  <c r="O22" i="14" l="1"/>
  <c r="O21" i="14"/>
  <c r="F20" i="14"/>
  <c r="H20" i="14" l="1"/>
  <c r="N3" i="14" l="1"/>
  <c r="N4" i="14"/>
  <c r="N5" i="14"/>
  <c r="N6" i="14"/>
  <c r="N7" i="14"/>
  <c r="AX25" i="13" l="1"/>
  <c r="AY23" i="13" l="1"/>
  <c r="AU21" i="13"/>
  <c r="K15" i="14" l="1"/>
  <c r="H15" i="14"/>
  <c r="H39" i="14" l="1"/>
  <c r="F26" i="18"/>
  <c r="O26" i="18" s="1"/>
  <c r="F10" i="18"/>
  <c r="O10" i="18" s="1"/>
  <c r="F5" i="18"/>
  <c r="O2" i="18" s="1"/>
  <c r="F39" i="14"/>
  <c r="O36" i="14" s="1"/>
  <c r="E10" i="18"/>
  <c r="M10" i="18" s="1"/>
  <c r="E5" i="18"/>
  <c r="M2" i="18" s="1"/>
  <c r="E26" i="18"/>
  <c r="M26" i="18" s="1"/>
  <c r="Q36" i="14"/>
  <c r="G10" i="18" l="1"/>
  <c r="K35" i="14"/>
  <c r="G26" i="18"/>
  <c r="G3" i="18"/>
  <c r="I19" i="17"/>
  <c r="K19" i="17" s="1"/>
  <c r="I20" i="17"/>
  <c r="K20" i="17" s="1"/>
  <c r="AS39" i="13" l="1"/>
</calcChain>
</file>

<file path=xl/sharedStrings.xml><?xml version="1.0" encoding="utf-8"?>
<sst xmlns="http://schemas.openxmlformats.org/spreadsheetml/2006/main" count="298" uniqueCount="216">
  <si>
    <t>шифра активности</t>
  </si>
  <si>
    <t>Редни број из адресара</t>
  </si>
  <si>
    <t xml:space="preserve">    Мјесто</t>
  </si>
  <si>
    <t xml:space="preserve">    Улица и кућни број</t>
  </si>
  <si>
    <t>Телефон</t>
  </si>
  <si>
    <t>М.П.</t>
  </si>
  <si>
    <t>1.</t>
  </si>
  <si>
    <t>2.</t>
  </si>
  <si>
    <t>3.</t>
  </si>
  <si>
    <t>Назив општине</t>
  </si>
  <si>
    <t>МБ општине</t>
  </si>
  <si>
    <t>Бања Лука</t>
  </si>
  <si>
    <t>Берковићи</t>
  </si>
  <si>
    <t>Бијељина</t>
  </si>
  <si>
    <t>Билећа</t>
  </si>
  <si>
    <t>Братунац</t>
  </si>
  <si>
    <t>Брод</t>
  </si>
  <si>
    <t>Власеница</t>
  </si>
  <si>
    <t>Вукосавље</t>
  </si>
  <si>
    <t>Гацко</t>
  </si>
  <si>
    <t>Зворник</t>
  </si>
  <si>
    <t>Источна Илиџа</t>
  </si>
  <si>
    <t>Источни Дрвар</t>
  </si>
  <si>
    <t>Источни Мостар</t>
  </si>
  <si>
    <t>Источни Стари Град</t>
  </si>
  <si>
    <t>Источно Ново Сарајево</t>
  </si>
  <si>
    <t>Језеро</t>
  </si>
  <si>
    <t>Калиновик</t>
  </si>
  <si>
    <t>Кнежево</t>
  </si>
  <si>
    <t>Козарска Дубица</t>
  </si>
  <si>
    <t>Костајница</t>
  </si>
  <si>
    <t>Котор Варош</t>
  </si>
  <si>
    <t>Крупа на Уни</t>
  </si>
  <si>
    <t>Купрес</t>
  </si>
  <si>
    <t>Лакташи</t>
  </si>
  <si>
    <t>Лопаре</t>
  </si>
  <si>
    <t>Љубиње</t>
  </si>
  <si>
    <t>Милићи</t>
  </si>
  <si>
    <t>Модрича</t>
  </si>
  <si>
    <t>Мркоњић Град</t>
  </si>
  <si>
    <t>Невесиње</t>
  </si>
  <si>
    <t>Нови Град</t>
  </si>
  <si>
    <t>Ново Горажде</t>
  </si>
  <si>
    <t>Осмаци</t>
  </si>
  <si>
    <t>Оштра Лука</t>
  </si>
  <si>
    <t>Пале</t>
  </si>
  <si>
    <t>Пелагићево</t>
  </si>
  <si>
    <t>Петровац</t>
  </si>
  <si>
    <t>Петрово</t>
  </si>
  <si>
    <t>Приједор</t>
  </si>
  <si>
    <t>Прњавор</t>
  </si>
  <si>
    <t>Рибник</t>
  </si>
  <si>
    <t>Рогатица</t>
  </si>
  <si>
    <t>Рудо</t>
  </si>
  <si>
    <t>Соколац</t>
  </si>
  <si>
    <t>Србац</t>
  </si>
  <si>
    <t>Сребреница</t>
  </si>
  <si>
    <t>Станари</t>
  </si>
  <si>
    <t>Теслић</t>
  </si>
  <si>
    <t>Требиње</t>
  </si>
  <si>
    <t>Трново</t>
  </si>
  <si>
    <t>Угљевик</t>
  </si>
  <si>
    <t>Фоча</t>
  </si>
  <si>
    <t>Хан Пијесак</t>
  </si>
  <si>
    <t>Чајниче</t>
  </si>
  <si>
    <t>Челинац</t>
  </si>
  <si>
    <t>Шамац</t>
  </si>
  <si>
    <t>Шековићи</t>
  </si>
  <si>
    <t>Шипово</t>
  </si>
  <si>
    <t>Образац РАД-1</t>
  </si>
  <si>
    <t>МЈЕСЕЧНИ ИЗВЈЕШТАЈ</t>
  </si>
  <si>
    <t>О ЗАПОСЛЕНИМА И ПЛАТАМА ЗАПОСЛЕНИХ</t>
  </si>
  <si>
    <r>
      <t>Закон о статистици Републике Српске ("Службени гласник Републике Српске" бр. 85/03)
Одлука Владе Републике Српске о усвајању Статистичког програма 2022-2025, 04/1-012-2-3176/21</t>
    </r>
    <r>
      <rPr>
        <sz val="7.5"/>
        <color rgb="FF222222"/>
        <rFont val="Arial"/>
        <family val="2"/>
      </rPr>
      <t xml:space="preserve"> </t>
    </r>
    <r>
      <rPr>
        <sz val="7.5"/>
        <rFont val="Arial"/>
        <family val="2"/>
      </rPr>
      <t>("Службени гласник Републике Српске" бр. 102/21)</t>
    </r>
  </si>
  <si>
    <t>1. ПОДАЦИ О ЈЕДИНИЦИ ЗА КОЈУ СЕ ПОДНОСИ ИЗВЈЕШТАЈ</t>
  </si>
  <si>
    <t xml:space="preserve">    (ПРЕДУЗЕЋЕ, ОРГАНИЗАЦИЈА, ЈЕДИНИЦА У САСТАВУ)</t>
  </si>
  <si>
    <t>а)</t>
  </si>
  <si>
    <t>Назив
(фирма)</t>
  </si>
  <si>
    <t>(територијално издвојена јединица уписује фирму - назив у чијем је саставу и свој назив)</t>
  </si>
  <si>
    <t xml:space="preserve">    Редни број јединице у саставу </t>
  </si>
  <si>
    <t>E-mail</t>
  </si>
  <si>
    <t>2. ДЕТАЉАН  ОПИС ДЈЕЛАТНОСТИ</t>
  </si>
  <si>
    <r>
      <rPr>
        <b/>
        <sz val="9"/>
        <rFont val="Arial"/>
        <family val="2"/>
      </rPr>
      <t>б)</t>
    </r>
    <r>
      <rPr>
        <sz val="9"/>
        <rFont val="Arial"/>
        <family val="2"/>
      </rPr>
      <t xml:space="preserve"> Матични број</t>
    </r>
  </si>
  <si>
    <r>
      <rPr>
        <b/>
        <sz val="9"/>
        <rFont val="Arial"/>
        <family val="2"/>
      </rPr>
      <t>в)</t>
    </r>
    <r>
      <rPr>
        <sz val="9"/>
        <rFont val="Arial"/>
        <family val="2"/>
      </rPr>
      <t xml:space="preserve"> Општина/град</t>
    </r>
  </si>
  <si>
    <t>Бруто плата, у КМ (без децимала)</t>
  </si>
  <si>
    <t>Доприноси, у КМ (без децимала)</t>
  </si>
  <si>
    <t>Порез на доходак, у КМ (без децимала)</t>
  </si>
  <si>
    <t>Нето плата, у КМ (без децимала)</t>
  </si>
  <si>
    <t>4 = 1-2-3</t>
  </si>
  <si>
    <t>Број запослених на које се односе исплате</t>
  </si>
  <si>
    <t>Број плаћених часова од стране послодавца на које се односи укупна исплата</t>
  </si>
  <si>
    <t>прековремени часови</t>
  </si>
  <si>
    <t>Од укупног броја 
плаћених часова од 
стране послодавца</t>
  </si>
  <si>
    <t>плаћени неизвршени часови рада</t>
  </si>
  <si>
    <t>часови годишњег одмора</t>
  </si>
  <si>
    <t>часови боловања који иду на терет послодавца</t>
  </si>
  <si>
    <t>државни празници и нерадни дани утврђени законом</t>
  </si>
  <si>
    <r>
      <t>остали плаћени неизвршени часови рада</t>
    </r>
    <r>
      <rPr>
        <vertAlign val="superscript"/>
        <sz val="9"/>
        <rFont val="Arial"/>
        <family val="2"/>
      </rPr>
      <t>1</t>
    </r>
  </si>
  <si>
    <t>Датум извршене исплате</t>
  </si>
  <si>
    <r>
      <rPr>
        <vertAlign val="superscript"/>
        <sz val="9"/>
        <rFont val="Arial"/>
        <family val="2"/>
      </rPr>
      <t>1)</t>
    </r>
    <r>
      <rPr>
        <vertAlign val="superscript"/>
        <sz val="8"/>
        <rFont val="Arial"/>
        <family val="2"/>
      </rPr>
      <t xml:space="preserve"> </t>
    </r>
    <r>
      <rPr>
        <sz val="7"/>
        <rFont val="Arial"/>
        <family val="2"/>
      </rPr>
      <t>Остали плаћени а неизвршени часови обухватају: плаћено одсуство у складу са Законом о раду (склапање брака, рођење дјетета, тежа болест или смрт члана уже породице, итд.)</t>
    </r>
  </si>
  <si>
    <t>/</t>
  </si>
  <si>
    <t>Просјечна 
бруто плата
у КМ</t>
  </si>
  <si>
    <t>Бруто плата обухвата:</t>
  </si>
  <si>
    <t>Топли оброк</t>
  </si>
  <si>
    <t xml:space="preserve">Превоз </t>
  </si>
  <si>
    <t>Накнада за коришћење годишњег одмора (регрес)</t>
  </si>
  <si>
    <r>
      <t>Oстале накнаде запосленима (јубиларне награде, отпремнине за одлазак у пензију, накнада за кориштење службеног аутомобила у приватне сврхе</t>
    </r>
    <r>
      <rPr>
        <vertAlign val="superscript"/>
        <sz val="8"/>
        <rFont val="Arial"/>
        <family val="2"/>
      </rPr>
      <t>3</t>
    </r>
    <r>
      <rPr>
        <sz val="9"/>
        <rFont val="Arial"/>
        <family val="2"/>
      </rPr>
      <t>, накнада за одвојени живот, теренски додатак, трошкови смјештаја, поклони и исплате у натури</t>
    </r>
    <r>
      <rPr>
        <vertAlign val="superscript"/>
        <sz val="8"/>
        <rFont val="Arial"/>
        <family val="2"/>
      </rPr>
      <t>4</t>
    </r>
    <r>
      <rPr>
        <sz val="9"/>
        <rFont val="Arial"/>
        <family val="2"/>
      </rPr>
      <t>)</t>
    </r>
  </si>
  <si>
    <t>Непоменуте накнаде (осигурање од несрећног случаја и остале уплате осигуравајућим кућама, накнаде за смрт члана уже породице, болест, инвалидност и друге солидарне помоћи запосленима, отпремнине за трајни вишак радника и сл.)</t>
  </si>
  <si>
    <r>
      <t>Бруто износ</t>
    </r>
    <r>
      <rPr>
        <vertAlign val="superscript"/>
        <sz val="8"/>
        <rFont val="Arial"/>
        <family val="2"/>
      </rPr>
      <t>2</t>
    </r>
    <r>
      <rPr>
        <sz val="9"/>
        <rFont val="Arial"/>
        <family val="2"/>
      </rPr>
      <t xml:space="preserve"> у КМ</t>
    </r>
  </si>
  <si>
    <t>Број запослених на које се односи исплата</t>
  </si>
  <si>
    <t>4.</t>
  </si>
  <si>
    <t>5.</t>
  </si>
  <si>
    <t>Број запослених на крају претходног извјештајног мјесеца</t>
  </si>
  <si>
    <t xml:space="preserve">Дошло у току извјештајног мјесеца </t>
  </si>
  <si>
    <t xml:space="preserve">Отишло у току извјештајног мјесеца </t>
  </si>
  <si>
    <t xml:space="preserve">Од укупног броја запослених: број приправника који су дошли у извјештајном мјесецу </t>
  </si>
  <si>
    <t>Укупно</t>
  </si>
  <si>
    <t>Жене</t>
  </si>
  <si>
    <t xml:space="preserve">Да ли сте исказали потребе за запошљавањем нових запосленика ? </t>
  </si>
  <si>
    <t xml:space="preserve">Да ли сте предузели активне кораке за запошљавање  (нпр. тражили преко Завода за запошљавање, расписали оглас - конкурс, обавили интервју, распитивали се код другог послодавца или познаника, и сл.) ? </t>
  </si>
  <si>
    <t xml:space="preserve">За колико запосленика сте предузели активне кораке за запошљавање ?     </t>
  </si>
  <si>
    <t>-----&gt;</t>
  </si>
  <si>
    <t>Исплаћену бруто плату у мјесецу, за рад с пуним, с краћим од пуног и дужим од пуног радног времена (прековремени рад), заостале исплате бруто плата за раније мјесеце извршене у току извјештајног мјесеца, без обзира на који се период односе;</t>
  </si>
  <si>
    <t>Накнаде бруто плате за неизвршене часове рада: годишњи одмор, плаћени допуст, државне празнике и нерадне дане утврђене законом, боловање које иде на терет послодавца, одсутност за стручно образовање, застоје у раду без кривице запослених.</t>
  </si>
  <si>
    <t>У бруто плату се не укључују накнаде за боловања која не иду на терет послодавца. Такође, не укључују се ни остала новчана примања (топли оброк, превоз, регрес, огрев, зимница, солидарна помоћ, једнократна новчана помоћ и сл.), која је потребно исказати у табели 2.</t>
  </si>
  <si>
    <r>
      <t xml:space="preserve">Бруто плата умањена за порез на доходак и доприносе представља </t>
    </r>
    <r>
      <rPr>
        <b/>
        <sz val="8"/>
        <rFont val="Arial"/>
        <family val="2"/>
      </rPr>
      <t>нето плату</t>
    </r>
    <r>
      <rPr>
        <sz val="8"/>
        <rFont val="Arial"/>
        <family val="2"/>
      </rPr>
      <t xml:space="preserve"> радника.</t>
    </r>
  </si>
  <si>
    <t>Број плаћених часова односи се на укупан број часова за које је извршена исплата исказана у табели 1. Уколико је било исплата за више мјесеци и часови се исказују збирно за исти период као и број запослених на које се односи укупна исплата. Уколико пословни субјект није имао исплату у извјештајном мјесецу не треба исказивати ни часове рада.</t>
  </si>
  <si>
    <r>
      <rPr>
        <vertAlign val="superscript"/>
        <sz val="8"/>
        <rFont val="Arial"/>
        <family val="2"/>
      </rPr>
      <t xml:space="preserve">2) </t>
    </r>
    <r>
      <rPr>
        <sz val="8"/>
        <rFont val="Arial"/>
        <family val="2"/>
      </rPr>
      <t xml:space="preserve">Уколико се на исказане накнаде не обрачунавају и не плаћају порез и доприноси, бруто износ се односи на износ исплаћен раднику и тај износ се исказује у табели.
</t>
    </r>
    <r>
      <rPr>
        <vertAlign val="superscript"/>
        <sz val="8"/>
        <rFont val="Arial"/>
        <family val="2"/>
      </rPr>
      <t>3)</t>
    </r>
    <r>
      <rPr>
        <sz val="8"/>
        <rFont val="Arial"/>
        <family val="2"/>
      </rPr>
      <t xml:space="preserve"> Накнада за кориштење службеног аутомобила у приватне сврхе обухвата дио мјесечног трошка послодавца за гориво, одржавање и амортизацију аутомобила који користи запослени искључиво у своје приватне сврхе уколико је тако договорено са послодавцем. 
</t>
    </r>
    <r>
      <rPr>
        <vertAlign val="superscript"/>
        <sz val="8"/>
        <rFont val="Arial"/>
        <family val="2"/>
      </rPr>
      <t>4)</t>
    </r>
    <r>
      <rPr>
        <sz val="8"/>
        <rFont val="Arial"/>
        <family val="2"/>
      </rPr>
      <t xml:space="preserve"> Исплате у натури обухватају вриједност производа и услуга предузећа која су дата на кориштење запосленом, бонове за куповину, трошак кориштења службеног мобилног телефона који запослени има на располагању, додијељене акције запосленима, трошкове спортских и рекреацијских садржаја које послодавац омогућава својим запосленима и слично.</t>
    </r>
  </si>
  <si>
    <t xml:space="preserve">Име и презиме лица </t>
  </si>
  <si>
    <t>које је попунило образац</t>
  </si>
  <si>
    <t>Име и презиме руководиоца</t>
  </si>
  <si>
    <r>
      <rPr>
        <vertAlign val="superscript"/>
        <sz val="8"/>
        <rFont val="Arial"/>
        <family val="2"/>
      </rPr>
      <t>6)</t>
    </r>
    <r>
      <rPr>
        <sz val="8"/>
        <rFont val="Arial"/>
        <family val="2"/>
      </rPr>
      <t xml:space="preserve">  Подаци о исказаним потребама за запошљавањем односе се на радна мјеста за чије попуњавање су предузети активни кораци (пријава потреба Заводу за запошљавање, расписивање огласа - конкурса у медијима, обављање интервјуа са кандидатима, пробни рад и слично), а поступак попуњавања радних мјеста још није окончан. Подаци у овој табели се односе на посљедњи дан у извјештајном мјесецу. </t>
    </r>
  </si>
  <si>
    <t>У  МАРТУ 2025. ГОДИНЕ</t>
  </si>
  <si>
    <t>1 2 1 0 2 0 1</t>
  </si>
  <si>
    <t>Табела 1. ПЛАТЕ ЗАПОСЛЕНИХ ИСПЛАЋЕНЕ У МАРТУ 2025. ГОДИНЕ</t>
  </si>
  <si>
    <t>Табела 2. ОСТАЛА НОВЧАНА ПРИМАЊА У МАРТУ 2025. ГОДИНЕ</t>
  </si>
  <si>
    <t>Табела 3. ЗАПОСЛЕНИ ПРЕМА ПОДАЦИМА КАДРОВСКЕ ЕВИДЕНЦИЈЕ, СТАЊЕ 31. МАРТ 2025. ГОДИНЕ</t>
  </si>
  <si>
    <r>
      <t>Број запослених на крају извјештајног мјесеца</t>
    </r>
    <r>
      <rPr>
        <vertAlign val="superscript"/>
        <sz val="9"/>
        <rFont val="Arial"/>
        <family val="2"/>
      </rPr>
      <t>5</t>
    </r>
    <r>
      <rPr>
        <sz val="9"/>
        <rFont val="Arial"/>
        <family val="2"/>
      </rPr>
      <t xml:space="preserve"> (укупно=1+2-3)</t>
    </r>
  </si>
  <si>
    <r>
      <rPr>
        <vertAlign val="superscript"/>
        <sz val="8"/>
        <rFont val="Arial"/>
        <family val="2"/>
      </rPr>
      <t xml:space="preserve">5) </t>
    </r>
    <r>
      <rPr>
        <sz val="8"/>
        <rFont val="Arial"/>
        <family val="2"/>
      </rPr>
      <t>Приказују се запослени и приправници који су засновали радни однос на неодређено или одређено вријеме, без обзира да ли раде пуно или краће од пуног радног времена. Не приказују се спољни сарадници.</t>
    </r>
  </si>
  <si>
    <t>6.</t>
  </si>
  <si>
    <t>7.</t>
  </si>
  <si>
    <t>8.</t>
  </si>
  <si>
    <t>9.</t>
  </si>
  <si>
    <t>10.</t>
  </si>
  <si>
    <t>11.</t>
  </si>
  <si>
    <t>12.</t>
  </si>
  <si>
    <t>УКУПНО (ред 2. до 12.)</t>
  </si>
  <si>
    <t>До 900 КМ</t>
  </si>
  <si>
    <t>901 до 1000 КМ</t>
  </si>
  <si>
    <t>1001 до 1100 КМ</t>
  </si>
  <si>
    <t>1101 до 1200 КМ</t>
  </si>
  <si>
    <t>1201 до 1400 КМ</t>
  </si>
  <si>
    <t>1401 до 1600 КМ</t>
  </si>
  <si>
    <t>1601 до 1800 КМ</t>
  </si>
  <si>
    <t>1801 до 2000 КМ</t>
  </si>
  <si>
    <t>2001 до 2500 КМ</t>
  </si>
  <si>
    <t>2501 до 3000 КМ</t>
  </si>
  <si>
    <t>Преко 3000 КМ</t>
  </si>
  <si>
    <t>Oд укупног броја, број запослених који су примили минималну плату</t>
  </si>
  <si>
    <t>Податак о укупном броју запослених који се даје у овој табели мора бити једнак укупном броју запослених који су учествовали у исплати у марту 2025. године. 
Запослени који због посебних услова рада, раде краће радно вријеме, посматрају се као да раде пуни фонд часова рада и распоређују се у редовима 2 до 12.</t>
  </si>
  <si>
    <r>
      <t>Табела 4. ЗАПОСЛЕНИ</t>
    </r>
    <r>
      <rPr>
        <sz val="9"/>
        <rFont val="Arial"/>
        <family val="2"/>
      </rPr>
      <t xml:space="preserve"> </t>
    </r>
    <r>
      <rPr>
        <b/>
        <sz val="9"/>
        <rFont val="Arial"/>
        <family val="2"/>
      </rPr>
      <t>ПРЕМА ВИСИНИ НЕТО ПЛАТЕ У МАРТУ 2025. ГОДИНЕ</t>
    </r>
  </si>
  <si>
    <t>Табела 5. ЗАПОСЛЕНИ ПРЕМА ВРСТИ РАДНОГ ВРЕМЕНА, СТАЊЕ 31. МАРТ 2025. ГОДИНЕ</t>
  </si>
  <si>
    <t>Ако законом, колективним уговором или уговором о раду није одређено радно вријеме сматра се да пуно радно вријеме износи 40 часова седмично. Непуно радно вријеме уговара се када је обим послова такав да не захтијева пуно радно вријеме. Скраћено радно вријеме се односи на послове на којима, уз примјену мјера заштите на раду, није могуће заштитити запосленог од штетних утицаја, као и рад у скраћеном радном времену због његе малог дјетета, болести и сл.</t>
  </si>
  <si>
    <t>Табела 6. ЗАПОСЛЕНИ ПРЕМА ВРСТИ РАДНОГ ОДНОСА, СТАЊЕ 31. МАРТ 2025. ГОДИНЕ</t>
  </si>
  <si>
    <t>Неодређено вријеме</t>
  </si>
  <si>
    <t>Одређено вријеме</t>
  </si>
  <si>
    <t>Укупно (1+2)</t>
  </si>
  <si>
    <t>Табела 7. ЗАПОСЛЕНИ ПРЕМА СТЕПЕНУ СТРУЧНОГ ОБРАЗОВАЊА, СТАЊЕ 31. МАРТ 2025. ГОДИНЕ</t>
  </si>
  <si>
    <t>УКУПНО (2 до 11)</t>
  </si>
  <si>
    <t>Доктори наука</t>
  </si>
  <si>
    <t>Магистри</t>
  </si>
  <si>
    <t>Висока стручна спрема</t>
  </si>
  <si>
    <t>Виша стручна спрема</t>
  </si>
  <si>
    <t>Средња стручна спрема</t>
  </si>
  <si>
    <t>Нижа стручна спрема</t>
  </si>
  <si>
    <t>Висококвалификован</t>
  </si>
  <si>
    <t>Квалификован</t>
  </si>
  <si>
    <t>Полуквалификован</t>
  </si>
  <si>
    <t>Неквалификован</t>
  </si>
  <si>
    <t>Подаци о запосленима према степену стручног образовања дају се на основу евиденције о запосленима и морају бити једнаки броју запослених на крају извјештајног мјесеца табела 3. ред 4.
У табели 7. запослени се приказују према степену стручног образовања које су стекли завршавањем одређене школе, полагањем стручног испита, а не према степену стручне спреме предвиђене за послове и задатке које обављају.</t>
  </si>
  <si>
    <t>Табела 8. ЗАПОСЛЕНИ ПРЕМА СТЕПЕНУ СТРУЧНОГ ОБРАЗОВАЊА, СТАЊЕ 31. МАРТ 2025. ГОДИНЕ</t>
  </si>
  <si>
    <t>УКУПНО (2 до 12)</t>
  </si>
  <si>
    <t>До 18 година</t>
  </si>
  <si>
    <t>Од 19 до 24 године</t>
  </si>
  <si>
    <t>Од 25 до 29 година</t>
  </si>
  <si>
    <t>Од 30 до 34 године</t>
  </si>
  <si>
    <t>Од 35 до 39 година</t>
  </si>
  <si>
    <t>Од 40 до 44 године</t>
  </si>
  <si>
    <t>Од 45 до 49 година</t>
  </si>
  <si>
    <t>Од 50 до 54 године</t>
  </si>
  <si>
    <t>Од 55 до 59 година</t>
  </si>
  <si>
    <t>Од 60 до 64 године</t>
  </si>
  <si>
    <t>65 година и више</t>
  </si>
  <si>
    <t>Табела 9. ПЛАТА И ЗАПОСЛЕНИ ПРЕМА СТЕПЕНУ СТРУЧНЕ СПРЕМЕ ПРЕДВИЂЕНЕ
                   ЗА ОБАВЉАЊЕ ОДРЕЂЕНИХ ПОСЛОВА – РАДНИХ ЗАДАТАКА У 2024. ГОДИНИ</t>
  </si>
  <si>
    <t>УКУПНО (3 до 12)</t>
  </si>
  <si>
    <t>Годишњи износ исплаћених бруто плата, у KM</t>
  </si>
  <si>
    <t>Годишњи износ исплаћених нето плата, у KM</t>
  </si>
  <si>
    <t>Просјечан број запослених који су примили плату, 
а на основу стања 
на крају мјесеца</t>
  </si>
  <si>
    <t>Просјечна мјесечна исплаћена нето плата по запосленом, у КМ
(кол. 2 : кол. 3) : 12</t>
  </si>
  <si>
    <r>
      <t>Табела 10. ИСКАЗАНЕ ПОТРЕБЕ ЗА ЗАПОШЉАВАЊЕМ 
(подаци се односе на посљедњи дан у извјештајном мјесецу)</t>
    </r>
    <r>
      <rPr>
        <b/>
        <vertAlign val="superscript"/>
        <sz val="8"/>
        <rFont val="Arial"/>
        <family val="2"/>
      </rPr>
      <t>6</t>
    </r>
  </si>
  <si>
    <t>ПРОСТОР ЗА НАПОМЕНЕ</t>
  </si>
  <si>
    <r>
      <rPr>
        <b/>
        <sz val="9"/>
        <rFont val="Arial"/>
        <family val="2"/>
      </rPr>
      <t>НАПОМЕНА:</t>
    </r>
    <r>
      <rPr>
        <sz val="9"/>
        <rFont val="Arial"/>
        <family val="2"/>
      </rPr>
      <t xml:space="preserve">
Подаци у табели 1. број запослених на које се односе исплате и у табели 4. запослени према висини исплате морају бити исти.
Подаци о укупном броју запослених у табелама 3, 5, 6, 7 и 8 односе се на стање 31. март 2025. године и морају бити исти.</t>
    </r>
  </si>
  <si>
    <t>2025.</t>
  </si>
  <si>
    <t>Пуно радно вријеме</t>
  </si>
  <si>
    <t>Непуно радно вријеме</t>
  </si>
  <si>
    <t>Скраћено радно вријеме</t>
  </si>
  <si>
    <t>Укупно (1+2+3)</t>
  </si>
  <si>
    <t>Вишеград</t>
  </si>
  <si>
    <t>Градишка</t>
  </si>
  <si>
    <t>Дервента</t>
  </si>
  <si>
    <t>Добој</t>
  </si>
  <si>
    <t>Доњи Жабар</t>
  </si>
  <si>
    <t>НАПОМЕНА: Збир података о запосленима у редовима 2. до 12. мора да буде исти као податак о укупном броју запослених (ред 1).</t>
  </si>
  <si>
    <t>НАПОМЕНА: Збир података о запосленима у редовима 1. и  2. мора да буде исти као податак о укупном броју запослених (ред 3).</t>
  </si>
  <si>
    <t>НАПОМЕНА: Збир података о запосленима у редовима 2. до 11. мора да буде исти као податак о укупном броју запослених (ред 1).</t>
  </si>
  <si>
    <t>НАПОМЕНА: Збир података о запосленима у редовима 1. до 3. мора да буде исти као податак о укупном броју запослених (ред 4).</t>
  </si>
  <si>
    <t>У табели 9. дају се подаци о исплаћеним платама само за запослене који су радили у 2024. години без обзира на врсту радног односа. Подаци о платама и запосленима дају се према степену стручне спреме предвиђене за обављање одређених послова на основу евиденција о платама.
У колони 3 – подаци се односе на просјек броја запослених израчунат из мјесечних стања броја запослених (нпр. aко је предузеће имало 8 запослених, у току године је 5 радило 12 мјесеци, 2 је радило 6 мјесеци, а 1 три мјесеца, годишњи просјек запослених износи ((5 х 12) + (2 х 6) + (1 х 3))/ 12 = 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</si>
</sst>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numFmt numFmtId="165" formatCode="0000"/>
  </numFmts>
  <fonts count="26" x14ac:knownFonts="1">
    <font>
      <sz val="8"/>
      <name val="Arial CE"/>
      <family val="2"/>
      <charset val="238"/>
    </font>
    <font>
      <b/>
      <sz val="10"/>
      <name val="Arial"/>
      <family val="2"/>
    </font>
    <font>
      <sz val="10"/>
      <name val="Arial"/>
      <family val="2"/>
    </font>
    <font>
      <sz val="8"/>
      <name val="Arial"/>
      <family val="2"/>
    </font>
    <font>
      <sz val="9"/>
      <name val="Arial"/>
      <family val="2"/>
    </font>
    <font>
      <vertAlign val="superscript"/>
      <sz val="9"/>
      <name val="Arial"/>
      <family val="2"/>
    </font>
    <font>
      <b/>
      <sz val="9"/>
      <name val="Arial"/>
      <family val="2"/>
    </font>
    <font>
      <b/>
      <sz val="8"/>
      <name val="Arial"/>
      <family val="2"/>
    </font>
    <font>
      <b/>
      <sz val="13"/>
      <name val="Arial"/>
      <family val="2"/>
    </font>
    <font>
      <sz val="6"/>
      <name val="Arial"/>
      <family val="2"/>
    </font>
    <font>
      <vertAlign val="superscript"/>
      <sz val="8"/>
      <name val="Arial"/>
      <family val="2"/>
    </font>
    <font>
      <sz val="7"/>
      <name val="Arial"/>
      <family val="2"/>
    </font>
    <font>
      <b/>
      <sz val="8"/>
      <color theme="1"/>
      <name val="Arial"/>
      <family val="2"/>
    </font>
    <font>
      <sz val="8"/>
      <color theme="1"/>
      <name val="Arial"/>
      <family val="2"/>
    </font>
    <font>
      <sz val="7.5"/>
      <name val="Arial"/>
      <family val="2"/>
    </font>
    <font>
      <sz val="7.5"/>
      <color rgb="FF222222"/>
      <name val="Arial"/>
      <family val="2"/>
    </font>
    <font>
      <b/>
      <vertAlign val="superscript"/>
      <sz val="8"/>
      <name val="Arial"/>
      <family val="2"/>
    </font>
    <font>
      <sz val="9"/>
      <color theme="9" tint="-0.499984740745262"/>
      <name val="Arial"/>
      <family val="2"/>
    </font>
    <font>
      <sz val="8"/>
      <color theme="9" tint="-0.499984740745262"/>
      <name val="Arial"/>
      <family val="2"/>
    </font>
    <font>
      <b/>
      <sz val="9"/>
      <color theme="9" tint="-0.499984740745262"/>
      <name val="Arial"/>
      <family val="2"/>
    </font>
    <font>
      <b/>
      <sz val="8"/>
      <color theme="9" tint="-0.499984740745262"/>
      <name val="Arial"/>
      <family val="2"/>
    </font>
    <font>
      <sz val="8"/>
      <color theme="0"/>
      <name val="Arial"/>
      <family val="2"/>
    </font>
    <font>
      <sz val="8"/>
      <color rgb="FFC00000"/>
      <name val="Arial"/>
      <family val="2"/>
    </font>
    <font>
      <sz val="8"/>
      <color theme="0"/>
      <name val="Arial Narrow"/>
      <family val="2"/>
    </font>
    <font>
      <sz val="8"/>
      <color rgb="FF0070C0"/>
      <name val="Arial"/>
      <family val="2"/>
    </font>
    <font>
      <sz val="7"/>
      <color rgb="FF0070C0"/>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9F9F9"/>
        <bgColor indexed="64"/>
      </patternFill>
    </fill>
    <fill>
      <patternFill patternType="solid">
        <fgColor rgb="FFF8F8F8"/>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thin">
        <color indexed="64"/>
      </left>
      <right style="thin">
        <color indexed="64"/>
      </right>
      <top style="double">
        <color indexed="64"/>
      </top>
      <bottom style="double">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s>
  <cellStyleXfs count="1">
    <xf numFmtId="0" fontId="0" fillId="0" borderId="0"/>
  </cellStyleXfs>
  <cellXfs count="306">
    <xf numFmtId="0" fontId="0" fillId="0" borderId="0" xfId="0"/>
    <xf numFmtId="0" fontId="21" fillId="2" borderId="10" xfId="0" applyFont="1" applyFill="1" applyBorder="1" applyAlignment="1" applyProtection="1">
      <alignment vertical="center"/>
      <protection hidden="1"/>
    </xf>
    <xf numFmtId="0" fontId="12" fillId="0" borderId="0" xfId="0" applyFont="1" applyFill="1" applyBorder="1" applyAlignment="1">
      <alignment vertical="center"/>
    </xf>
    <xf numFmtId="0" fontId="13" fillId="0" borderId="0" xfId="0" applyFont="1" applyFill="1" applyBorder="1"/>
    <xf numFmtId="49" fontId="13" fillId="0" borderId="0" xfId="0" applyNumberFormat="1" applyFont="1" applyFill="1" applyBorder="1"/>
    <xf numFmtId="0" fontId="0" fillId="0" borderId="0" xfId="0" applyFill="1"/>
    <xf numFmtId="0" fontId="21" fillId="2" borderId="2" xfId="0" applyFont="1" applyFill="1" applyBorder="1" applyAlignment="1" applyProtection="1">
      <alignment vertical="center"/>
      <protection hidden="1"/>
    </xf>
    <xf numFmtId="49" fontId="3" fillId="0" borderId="0" xfId="0" applyNumberFormat="1" applyFont="1" applyFill="1" applyBorder="1"/>
    <xf numFmtId="0" fontId="22" fillId="2" borderId="0" xfId="0" applyFont="1" applyFill="1" applyAlignment="1" applyProtection="1">
      <alignment vertical="center"/>
      <protection hidden="1"/>
    </xf>
    <xf numFmtId="0" fontId="4" fillId="2" borderId="0" xfId="0" applyFont="1" applyFill="1" applyProtection="1">
      <protection hidden="1"/>
    </xf>
    <xf numFmtId="0" fontId="3" fillId="2" borderId="0" xfId="0" applyFont="1" applyFill="1" applyProtection="1">
      <protection hidden="1"/>
    </xf>
    <xf numFmtId="0" fontId="6" fillId="2" borderId="0" xfId="0" applyFont="1" applyFill="1" applyAlignment="1" applyProtection="1">
      <protection hidden="1"/>
    </xf>
    <xf numFmtId="0" fontId="6" fillId="2" borderId="0" xfId="0" applyFont="1" applyFill="1" applyAlignment="1" applyProtection="1">
      <alignment horizontal="center"/>
      <protection hidden="1"/>
    </xf>
    <xf numFmtId="0" fontId="6" fillId="2" borderId="0" xfId="0" applyFont="1" applyFill="1" applyBorder="1" applyAlignment="1" applyProtection="1">
      <protection hidden="1"/>
    </xf>
    <xf numFmtId="0" fontId="3" fillId="2" borderId="0" xfId="0" applyFont="1" applyFill="1" applyBorder="1" applyProtection="1">
      <protection hidden="1"/>
    </xf>
    <xf numFmtId="0" fontId="6" fillId="2" borderId="0" xfId="0" applyFont="1" applyFill="1" applyAlignment="1" applyProtection="1">
      <alignment horizontal="left"/>
      <protection hidden="1"/>
    </xf>
    <xf numFmtId="0" fontId="7" fillId="2" borderId="0" xfId="0" applyFont="1" applyFill="1" applyAlignment="1" applyProtection="1">
      <alignment horizontal="center"/>
      <protection hidden="1"/>
    </xf>
    <xf numFmtId="0" fontId="3" fillId="2" borderId="0" xfId="0" applyFont="1" applyFill="1" applyAlignment="1" applyProtection="1">
      <alignment horizontal="center"/>
      <protection hidden="1"/>
    </xf>
    <xf numFmtId="0" fontId="8" fillId="2" borderId="0" xfId="0" applyFont="1" applyFill="1" applyAlignment="1" applyProtection="1">
      <alignment horizontal="center"/>
      <protection hidden="1"/>
    </xf>
    <xf numFmtId="49" fontId="7" fillId="2" borderId="0" xfId="0" applyNumberFormat="1" applyFont="1" applyFill="1" applyBorder="1" applyAlignment="1" applyProtection="1">
      <alignment vertical="center" wrapText="1"/>
      <protection hidden="1"/>
    </xf>
    <xf numFmtId="49" fontId="7" fillId="2" borderId="0" xfId="0" applyNumberFormat="1" applyFont="1" applyFill="1" applyBorder="1" applyAlignment="1" applyProtection="1">
      <alignment horizontal="justify" vertical="center" wrapText="1"/>
      <protection hidden="1"/>
    </xf>
    <xf numFmtId="49" fontId="4" fillId="2" borderId="0" xfId="0" applyNumberFormat="1" applyFont="1" applyFill="1" applyBorder="1" applyAlignment="1" applyProtection="1">
      <alignment horizontal="justify" vertical="center" wrapText="1"/>
      <protection hidden="1"/>
    </xf>
    <xf numFmtId="0" fontId="6" fillId="2" borderId="0" xfId="0" applyFont="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4" fillId="2" borderId="0" xfId="0" applyFont="1" applyFill="1" applyBorder="1" applyProtection="1">
      <protection hidden="1"/>
    </xf>
    <xf numFmtId="0" fontId="3" fillId="2" borderId="0" xfId="0" applyFont="1" applyFill="1" applyBorder="1" applyAlignment="1" applyProtection="1">
      <protection hidden="1"/>
    </xf>
    <xf numFmtId="0" fontId="6" fillId="2" borderId="0" xfId="0" applyFont="1" applyFill="1" applyBorder="1" applyAlignment="1" applyProtection="1">
      <alignment vertical="center"/>
      <protection hidden="1"/>
    </xf>
    <xf numFmtId="0" fontId="4" fillId="2" borderId="0" xfId="0" applyFont="1" applyFill="1" applyBorder="1" applyAlignment="1" applyProtection="1">
      <protection hidden="1"/>
    </xf>
    <xf numFmtId="0" fontId="6" fillId="2" borderId="0" xfId="0" applyFont="1" applyFill="1" applyBorder="1" applyAlignment="1" applyProtection="1">
      <alignment vertical="top"/>
      <protection hidden="1"/>
    </xf>
    <xf numFmtId="0" fontId="4" fillId="2" borderId="0" xfId="0" applyFont="1" applyFill="1" applyBorder="1" applyAlignment="1" applyProtection="1">
      <alignment horizontal="left" vertical="top" wrapText="1"/>
      <protection hidden="1"/>
    </xf>
    <xf numFmtId="0" fontId="9" fillId="2" borderId="0" xfId="0" applyFont="1" applyFill="1" applyBorder="1" applyAlignment="1" applyProtection="1">
      <alignment horizontal="right"/>
      <protection hidden="1"/>
    </xf>
    <xf numFmtId="0" fontId="4" fillId="2" borderId="8" xfId="0" applyFont="1" applyFill="1" applyBorder="1" applyAlignment="1" applyProtection="1">
      <protection hidden="1"/>
    </xf>
    <xf numFmtId="0" fontId="3" fillId="2" borderId="0" xfId="0" applyFont="1" applyFill="1" applyAlignment="1" applyProtection="1">
      <protection hidden="1"/>
    </xf>
    <xf numFmtId="0" fontId="3" fillId="0" borderId="0" xfId="0" applyFont="1" applyFill="1" applyBorder="1" applyAlignment="1" applyProtection="1">
      <alignment horizontal="center"/>
      <protection hidden="1"/>
    </xf>
    <xf numFmtId="0" fontId="4" fillId="2" borderId="0" xfId="0" applyFont="1" applyFill="1" applyBorder="1" applyAlignment="1" applyProtection="1">
      <alignment horizontal="center"/>
      <protection hidden="1"/>
    </xf>
    <xf numFmtId="0" fontId="4" fillId="2" borderId="8" xfId="0" applyFont="1" applyFill="1" applyBorder="1" applyProtection="1">
      <protection hidden="1"/>
    </xf>
    <xf numFmtId="164" fontId="4" fillId="2" borderId="0" xfId="0" applyNumberFormat="1" applyFont="1" applyFill="1" applyBorder="1" applyAlignment="1" applyProtection="1">
      <alignment horizontal="left"/>
      <protection hidden="1"/>
    </xf>
    <xf numFmtId="0" fontId="1" fillId="2" borderId="0" xfId="0" applyFont="1" applyFill="1" applyProtection="1">
      <protection hidden="1"/>
    </xf>
    <xf numFmtId="0" fontId="6" fillId="2" borderId="0" xfId="0" applyFont="1" applyFill="1" applyProtection="1">
      <protection hidden="1"/>
    </xf>
    <xf numFmtId="0" fontId="2" fillId="2" borderId="0" xfId="0" applyFont="1" applyFill="1" applyProtection="1">
      <protection hidden="1"/>
    </xf>
    <xf numFmtId="0" fontId="1" fillId="2" borderId="0" xfId="0" applyFont="1" applyFill="1" applyBorder="1" applyAlignment="1" applyProtection="1">
      <protection hidden="1"/>
    </xf>
    <xf numFmtId="0" fontId="6" fillId="2" borderId="0" xfId="0" applyFont="1" applyFill="1" applyBorder="1" applyAlignment="1" applyProtection="1">
      <alignment horizontal="center" vertical="center" wrapText="1" shrinkToFit="1"/>
      <protection hidden="1"/>
    </xf>
    <xf numFmtId="0" fontId="4" fillId="2" borderId="1" xfId="0" applyFont="1" applyFill="1" applyBorder="1" applyAlignment="1" applyProtection="1">
      <alignment horizontal="left" vertical="center"/>
      <protection hidden="1"/>
    </xf>
    <xf numFmtId="0" fontId="4" fillId="2" borderId="2" xfId="0" applyFont="1" applyFill="1" applyBorder="1" applyAlignment="1" applyProtection="1">
      <alignment horizontal="left" vertical="center"/>
      <protection hidden="1"/>
    </xf>
    <xf numFmtId="0" fontId="4" fillId="2" borderId="10" xfId="0" applyFont="1" applyFill="1" applyBorder="1" applyAlignment="1" applyProtection="1">
      <alignment horizontal="center" vertical="center" shrinkToFit="1"/>
      <protection hidden="1"/>
    </xf>
    <xf numFmtId="0" fontId="0" fillId="2" borderId="0" xfId="0" applyFill="1" applyProtection="1">
      <protection hidden="1"/>
    </xf>
    <xf numFmtId="0" fontId="6" fillId="2" borderId="0" xfId="0" applyFont="1" applyFill="1" applyBorder="1" applyAlignment="1" applyProtection="1">
      <alignment horizontal="center" vertical="center" shrinkToFit="1"/>
      <protection hidden="1"/>
    </xf>
    <xf numFmtId="49" fontId="4" fillId="2" borderId="9" xfId="0" applyNumberFormat="1" applyFont="1" applyFill="1" applyBorder="1" applyAlignment="1" applyProtection="1">
      <alignment horizontal="left" vertical="center"/>
      <protection hidden="1"/>
    </xf>
    <xf numFmtId="49" fontId="4" fillId="2" borderId="10" xfId="0" applyNumberFormat="1" applyFont="1" applyFill="1" applyBorder="1" applyAlignment="1" applyProtection="1">
      <alignment horizontal="left" vertical="center" wrapText="1"/>
      <protection hidden="1"/>
    </xf>
    <xf numFmtId="49" fontId="4" fillId="2" borderId="10" xfId="0" applyNumberFormat="1" applyFont="1" applyFill="1" applyBorder="1" applyAlignment="1" applyProtection="1">
      <alignment horizontal="center" vertical="center"/>
      <protection hidden="1"/>
    </xf>
    <xf numFmtId="49" fontId="3" fillId="2" borderId="0" xfId="0" applyNumberFormat="1" applyFont="1" applyFill="1" applyBorder="1" applyAlignment="1" applyProtection="1">
      <alignment horizontal="center" vertical="top" wrapText="1"/>
      <protection hidden="1"/>
    </xf>
    <xf numFmtId="49" fontId="3" fillId="2" borderId="10" xfId="0" applyNumberFormat="1" applyFont="1" applyFill="1" applyBorder="1" applyAlignment="1" applyProtection="1">
      <alignment horizontal="left" vertical="center" wrapText="1"/>
      <protection hidden="1"/>
    </xf>
    <xf numFmtId="0" fontId="4" fillId="2" borderId="11" xfId="0" applyFont="1" applyFill="1" applyBorder="1" applyAlignment="1" applyProtection="1">
      <alignment horizontal="center" vertical="center" shrinkToFit="1"/>
      <protection hidden="1"/>
    </xf>
    <xf numFmtId="49" fontId="3" fillId="2" borderId="0" xfId="0" applyNumberFormat="1" applyFont="1" applyFill="1" applyBorder="1" applyAlignment="1" applyProtection="1">
      <alignment horizontal="left" vertical="top" wrapText="1"/>
      <protection hidden="1"/>
    </xf>
    <xf numFmtId="49" fontId="4" fillId="2" borderId="10" xfId="0" applyNumberFormat="1" applyFont="1" applyFill="1" applyBorder="1" applyAlignment="1" applyProtection="1">
      <alignment horizontal="left" vertical="center"/>
      <protection hidden="1"/>
    </xf>
    <xf numFmtId="0" fontId="4" fillId="2" borderId="4" xfId="0" quotePrefix="1" applyFont="1" applyFill="1" applyBorder="1" applyAlignment="1" applyProtection="1">
      <alignment horizontal="left" vertical="center"/>
      <protection hidden="1"/>
    </xf>
    <xf numFmtId="0" fontId="4" fillId="2" borderId="4" xfId="0" quotePrefix="1" applyFont="1" applyFill="1" applyBorder="1" applyAlignment="1" applyProtection="1">
      <alignment horizontal="left"/>
      <protection hidden="1"/>
    </xf>
    <xf numFmtId="0" fontId="4" fillId="2" borderId="10" xfId="0" applyFont="1" applyFill="1" applyBorder="1" applyAlignment="1" applyProtection="1">
      <alignment horizontal="center" vertical="center"/>
      <protection hidden="1"/>
    </xf>
    <xf numFmtId="0" fontId="4" fillId="2" borderId="4" xfId="0" applyFont="1" applyFill="1" applyBorder="1" applyAlignment="1" applyProtection="1">
      <alignment horizontal="center" vertical="center" shrinkToFit="1"/>
      <protection hidden="1"/>
    </xf>
    <xf numFmtId="0" fontId="3" fillId="2" borderId="0" xfId="0" applyFont="1" applyFill="1" applyBorder="1" applyAlignment="1" applyProtection="1">
      <alignment vertical="center"/>
      <protection hidden="1"/>
    </xf>
    <xf numFmtId="0" fontId="3" fillId="2" borderId="0" xfId="0" applyFont="1" applyFill="1" applyAlignment="1" applyProtection="1">
      <alignment vertical="center"/>
      <protection hidden="1"/>
    </xf>
    <xf numFmtId="0" fontId="4" fillId="2" borderId="0" xfId="0" applyFont="1" applyFill="1" applyAlignment="1" applyProtection="1">
      <alignment vertical="center"/>
      <protection hidden="1"/>
    </xf>
    <xf numFmtId="164" fontId="10" fillId="2" borderId="0" xfId="0" applyNumberFormat="1" applyFont="1" applyFill="1" applyBorder="1" applyAlignment="1" applyProtection="1">
      <alignment vertical="center" wrapText="1"/>
      <protection hidden="1"/>
    </xf>
    <xf numFmtId="0" fontId="3" fillId="2" borderId="0" xfId="0" applyFont="1" applyFill="1" applyAlignment="1" applyProtection="1">
      <alignment vertical="top"/>
      <protection hidden="1"/>
    </xf>
    <xf numFmtId="0" fontId="21" fillId="2" borderId="0" xfId="0" applyFont="1" applyFill="1" applyProtection="1">
      <protection hidden="1"/>
    </xf>
    <xf numFmtId="0" fontId="3" fillId="2" borderId="9" xfId="0" applyFont="1" applyFill="1" applyBorder="1" applyProtection="1">
      <protection hidden="1"/>
    </xf>
    <xf numFmtId="0" fontId="3" fillId="2" borderId="11" xfId="0" applyFont="1" applyFill="1" applyBorder="1" applyProtection="1">
      <protection hidden="1"/>
    </xf>
    <xf numFmtId="0" fontId="4" fillId="2" borderId="5"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right" vertical="center"/>
      <protection hidden="1"/>
    </xf>
    <xf numFmtId="0" fontId="4" fillId="2" borderId="11"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right" vertical="center"/>
      <protection hidden="1"/>
    </xf>
    <xf numFmtId="0" fontId="6" fillId="0" borderId="0" xfId="0" applyFont="1" applyAlignment="1" applyProtection="1">
      <alignment vertical="center"/>
      <protection hidden="1"/>
    </xf>
    <xf numFmtId="0" fontId="4" fillId="2" borderId="10" xfId="0" applyFont="1" applyFill="1" applyBorder="1" applyAlignment="1" applyProtection="1">
      <alignment horizontal="left" vertical="center"/>
      <protection hidden="1"/>
    </xf>
    <xf numFmtId="0" fontId="21" fillId="2" borderId="0" xfId="0" applyFont="1" applyFill="1" applyAlignment="1" applyProtection="1">
      <protection hidden="1"/>
    </xf>
    <xf numFmtId="0" fontId="23" fillId="2" borderId="0" xfId="0" applyFont="1" applyFill="1" applyProtection="1">
      <protection hidden="1"/>
    </xf>
    <xf numFmtId="0" fontId="4" fillId="2" borderId="10" xfId="0" applyFont="1" applyFill="1" applyBorder="1" applyAlignment="1" applyProtection="1">
      <alignment horizontal="left" vertical="center" wrapText="1"/>
      <protection hidden="1"/>
    </xf>
    <xf numFmtId="0" fontId="4" fillId="2" borderId="9" xfId="0" applyFont="1" applyFill="1" applyBorder="1" applyAlignment="1" applyProtection="1">
      <alignment horizontal="left" vertical="center"/>
      <protection hidden="1"/>
    </xf>
    <xf numFmtId="1" fontId="21" fillId="2" borderId="0" xfId="0" applyNumberFormat="1" applyFont="1" applyFill="1" applyProtection="1">
      <protection hidden="1"/>
    </xf>
    <xf numFmtId="0" fontId="3" fillId="2" borderId="9" xfId="0" applyFont="1" applyFill="1" applyBorder="1" applyAlignment="1" applyProtection="1">
      <alignment horizontal="center"/>
      <protection hidden="1"/>
    </xf>
    <xf numFmtId="0" fontId="4" fillId="2" borderId="13" xfId="0" applyFont="1" applyFill="1" applyBorder="1" applyAlignment="1" applyProtection="1">
      <alignment horizontal="center" vertical="center"/>
      <protection hidden="1"/>
    </xf>
    <xf numFmtId="0" fontId="4" fillId="2" borderId="9" xfId="0" applyFont="1" applyFill="1" applyBorder="1" applyAlignment="1" applyProtection="1">
      <alignment horizontal="left" vertical="center" wrapText="1"/>
      <protection hidden="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wrapText="1"/>
      <protection hidden="1"/>
    </xf>
    <xf numFmtId="2" fontId="4" fillId="2" borderId="0" xfId="0" applyNumberFormat="1" applyFont="1" applyFill="1" applyBorder="1" applyAlignment="1" applyProtection="1">
      <alignment horizontal="right" vertical="center"/>
      <protection hidden="1"/>
    </xf>
    <xf numFmtId="0" fontId="4" fillId="2" borderId="0" xfId="0" applyFont="1" applyFill="1" applyBorder="1" applyAlignment="1" applyProtection="1">
      <alignment wrapText="1"/>
      <protection hidden="1"/>
    </xf>
    <xf numFmtId="1" fontId="4" fillId="3" borderId="12" xfId="0" applyNumberFormat="1" applyFont="1" applyFill="1" applyBorder="1" applyAlignment="1" applyProtection="1">
      <alignment horizontal="right" vertical="center"/>
      <protection locked="0" hidden="1"/>
    </xf>
    <xf numFmtId="0" fontId="4" fillId="3" borderId="12" xfId="0" applyFont="1" applyFill="1" applyBorder="1" applyAlignment="1" applyProtection="1">
      <alignment vertical="center"/>
      <protection locked="0" hidden="1"/>
    </xf>
    <xf numFmtId="0" fontId="4" fillId="3" borderId="12" xfId="0" applyFont="1" applyFill="1" applyBorder="1" applyAlignment="1" applyProtection="1">
      <alignment vertical="center" wrapText="1"/>
      <protection locked="0" hidden="1"/>
    </xf>
    <xf numFmtId="1" fontId="4" fillId="3" borderId="39" xfId="0" applyNumberFormat="1" applyFont="1" applyFill="1" applyBorder="1" applyAlignment="1" applyProtection="1">
      <alignment vertical="center"/>
      <protection locked="0" hidden="1"/>
    </xf>
    <xf numFmtId="1" fontId="4" fillId="3" borderId="12" xfId="0" applyNumberFormat="1" applyFont="1" applyFill="1" applyBorder="1" applyAlignment="1" applyProtection="1">
      <alignment vertical="center"/>
      <protection locked="0" hidden="1"/>
    </xf>
    <xf numFmtId="1" fontId="4" fillId="3" borderId="12" xfId="0" applyNumberFormat="1" applyFont="1" applyFill="1" applyBorder="1" applyAlignment="1" applyProtection="1">
      <alignment vertical="center" wrapText="1"/>
      <protection locked="0" hidden="1"/>
    </xf>
    <xf numFmtId="0" fontId="4" fillId="2" borderId="3" xfId="0" applyFont="1" applyFill="1" applyBorder="1" applyAlignment="1" applyProtection="1">
      <alignment horizontal="left" vertical="center" wrapText="1"/>
      <protection hidden="1"/>
    </xf>
    <xf numFmtId="49" fontId="19" fillId="2" borderId="10" xfId="0" applyNumberFormat="1" applyFont="1" applyFill="1" applyBorder="1" applyAlignment="1" applyProtection="1">
      <alignment horizontal="center" vertical="center"/>
      <protection hidden="1"/>
    </xf>
    <xf numFmtId="0" fontId="17" fillId="2" borderId="5" xfId="0" applyFont="1" applyFill="1" applyBorder="1" applyAlignment="1" applyProtection="1">
      <alignment horizontal="left" vertical="center" wrapText="1"/>
      <protection hidden="1"/>
    </xf>
    <xf numFmtId="49" fontId="19" fillId="2" borderId="2" xfId="0" applyNumberFormat="1" applyFont="1" applyFill="1" applyBorder="1" applyAlignment="1" applyProtection="1">
      <alignment horizontal="center" vertical="center"/>
      <protection hidden="1"/>
    </xf>
    <xf numFmtId="0" fontId="18" fillId="2" borderId="5" xfId="0" applyFont="1" applyFill="1" applyBorder="1" applyAlignment="1" applyProtection="1">
      <alignment vertical="center"/>
      <protection hidden="1"/>
    </xf>
    <xf numFmtId="0" fontId="4" fillId="3" borderId="12" xfId="0" applyFont="1" applyFill="1" applyBorder="1" applyAlignment="1" applyProtection="1">
      <alignment horizontal="center" vertical="center"/>
      <protection locked="0" hidden="1"/>
    </xf>
    <xf numFmtId="0" fontId="4" fillId="3" borderId="25" xfId="0" applyFont="1" applyFill="1" applyBorder="1" applyAlignment="1" applyProtection="1">
      <alignment horizontal="center" vertical="center"/>
      <protection locked="0" hidden="1"/>
    </xf>
    <xf numFmtId="164" fontId="4" fillId="2" borderId="1" xfId="0" applyNumberFormat="1" applyFont="1" applyFill="1" applyBorder="1" applyAlignment="1" applyProtection="1">
      <alignment horizontal="left" vertical="center" wrapText="1"/>
      <protection hidden="1"/>
    </xf>
    <xf numFmtId="164" fontId="4" fillId="2" borderId="2" xfId="0" applyNumberFormat="1" applyFont="1" applyFill="1" applyBorder="1" applyAlignment="1" applyProtection="1">
      <alignment horizontal="left" vertical="center" wrapText="1"/>
      <protection hidden="1"/>
    </xf>
    <xf numFmtId="164" fontId="4" fillId="2" borderId="6" xfId="0" applyNumberFormat="1" applyFont="1" applyFill="1" applyBorder="1" applyAlignment="1" applyProtection="1">
      <alignment horizontal="left" vertical="center" wrapText="1"/>
      <protection hidden="1"/>
    </xf>
    <xf numFmtId="164" fontId="4" fillId="2" borderId="5" xfId="0" applyNumberFormat="1" applyFont="1" applyFill="1" applyBorder="1" applyAlignment="1" applyProtection="1">
      <alignment horizontal="left" vertical="center" wrapText="1"/>
      <protection hidden="1"/>
    </xf>
    <xf numFmtId="164" fontId="4" fillId="2" borderId="0" xfId="0" applyNumberFormat="1" applyFont="1" applyFill="1" applyBorder="1" applyAlignment="1" applyProtection="1">
      <alignment horizontal="left" vertical="center" wrapText="1"/>
      <protection hidden="1"/>
    </xf>
    <xf numFmtId="164" fontId="4" fillId="2" borderId="8" xfId="0" applyNumberFormat="1" applyFont="1" applyFill="1" applyBorder="1" applyAlignment="1" applyProtection="1">
      <alignment horizontal="left" vertical="center" wrapText="1"/>
      <protection hidden="1"/>
    </xf>
    <xf numFmtId="164" fontId="4" fillId="2" borderId="3" xfId="0" applyNumberFormat="1" applyFont="1" applyFill="1" applyBorder="1" applyAlignment="1" applyProtection="1">
      <alignment horizontal="left" vertical="center" wrapText="1"/>
      <protection hidden="1"/>
    </xf>
    <xf numFmtId="164" fontId="4" fillId="2" borderId="4" xfId="0" applyNumberFormat="1" applyFont="1" applyFill="1" applyBorder="1" applyAlignment="1" applyProtection="1">
      <alignment horizontal="left" vertical="center" wrapText="1"/>
      <protection hidden="1"/>
    </xf>
    <xf numFmtId="164" fontId="4" fillId="2" borderId="7" xfId="0" applyNumberFormat="1" applyFont="1" applyFill="1" applyBorder="1" applyAlignment="1" applyProtection="1">
      <alignment horizontal="left" vertical="center" wrapText="1"/>
      <protection hidden="1"/>
    </xf>
    <xf numFmtId="49" fontId="4" fillId="2" borderId="9" xfId="0" applyNumberFormat="1" applyFont="1" applyFill="1" applyBorder="1" applyAlignment="1" applyProtection="1">
      <alignment horizontal="left" vertical="center"/>
      <protection hidden="1"/>
    </xf>
    <xf numFmtId="49" fontId="4" fillId="2" borderId="10" xfId="0" applyNumberFormat="1" applyFont="1" applyFill="1" applyBorder="1" applyAlignment="1" applyProtection="1">
      <alignment horizontal="left" vertical="center"/>
      <protection hidden="1"/>
    </xf>
    <xf numFmtId="1" fontId="4" fillId="4" borderId="14" xfId="0" applyNumberFormat="1" applyFont="1" applyFill="1" applyBorder="1" applyAlignment="1" applyProtection="1">
      <alignment horizontal="right" vertical="center" shrinkToFit="1"/>
      <protection locked="0" hidden="1"/>
    </xf>
    <xf numFmtId="1" fontId="4" fillId="4" borderId="15" xfId="0" applyNumberFormat="1" applyFont="1" applyFill="1" applyBorder="1" applyAlignment="1" applyProtection="1">
      <alignment horizontal="right" vertical="center" shrinkToFit="1"/>
      <protection locked="0" hidden="1"/>
    </xf>
    <xf numFmtId="1" fontId="4" fillId="4" borderId="16" xfId="0" applyNumberFormat="1" applyFont="1" applyFill="1" applyBorder="1" applyAlignment="1" applyProtection="1">
      <alignment horizontal="right" vertical="center" shrinkToFit="1"/>
      <protection locked="0" hidden="1"/>
    </xf>
    <xf numFmtId="164" fontId="4" fillId="2" borderId="9" xfId="0" applyNumberFormat="1" applyFont="1" applyFill="1" applyBorder="1" applyAlignment="1" applyProtection="1">
      <alignment horizontal="center" vertical="center"/>
      <protection hidden="1"/>
    </xf>
    <xf numFmtId="164" fontId="4" fillId="2" borderId="10" xfId="0" applyNumberFormat="1" applyFont="1" applyFill="1" applyBorder="1" applyAlignment="1" applyProtection="1">
      <alignment horizontal="center" vertical="center"/>
      <protection hidden="1"/>
    </xf>
    <xf numFmtId="164" fontId="4" fillId="2" borderId="11" xfId="0" applyNumberFormat="1" applyFont="1" applyFill="1" applyBorder="1" applyAlignment="1" applyProtection="1">
      <alignment horizontal="center" vertical="center"/>
      <protection hidden="1"/>
    </xf>
    <xf numFmtId="164" fontId="4" fillId="2" borderId="9" xfId="0" applyNumberFormat="1" applyFont="1" applyFill="1" applyBorder="1" applyAlignment="1" applyProtection="1">
      <alignment horizontal="left" vertical="center" wrapText="1"/>
      <protection hidden="1"/>
    </xf>
    <xf numFmtId="164" fontId="4" fillId="2" borderId="10" xfId="0" applyNumberFormat="1" applyFont="1" applyFill="1" applyBorder="1" applyAlignment="1" applyProtection="1">
      <alignment horizontal="left" vertical="center" wrapText="1"/>
      <protection hidden="1"/>
    </xf>
    <xf numFmtId="0" fontId="6" fillId="2" borderId="1" xfId="0" applyFont="1" applyFill="1" applyBorder="1" applyAlignment="1" applyProtection="1">
      <alignment horizontal="center" vertical="center" wrapText="1" shrinkToFit="1"/>
      <protection hidden="1"/>
    </xf>
    <xf numFmtId="0" fontId="6" fillId="2" borderId="2" xfId="0" applyFont="1" applyFill="1" applyBorder="1" applyAlignment="1" applyProtection="1">
      <alignment horizontal="center" vertical="center" wrapText="1" shrinkToFit="1"/>
      <protection hidden="1"/>
    </xf>
    <xf numFmtId="0" fontId="6" fillId="2" borderId="6" xfId="0" applyFont="1" applyFill="1" applyBorder="1" applyAlignment="1" applyProtection="1">
      <alignment horizontal="center" vertical="center" wrapText="1" shrinkToFit="1"/>
      <protection hidden="1"/>
    </xf>
    <xf numFmtId="0" fontId="6" fillId="2" borderId="5" xfId="0" applyFont="1" applyFill="1" applyBorder="1" applyAlignment="1" applyProtection="1">
      <alignment horizontal="center" vertical="center" wrapText="1" shrinkToFit="1"/>
      <protection hidden="1"/>
    </xf>
    <xf numFmtId="0" fontId="6" fillId="2" borderId="0" xfId="0" applyFont="1" applyFill="1" applyBorder="1" applyAlignment="1" applyProtection="1">
      <alignment horizontal="center" vertical="center" wrapText="1" shrinkToFit="1"/>
      <protection hidden="1"/>
    </xf>
    <xf numFmtId="0" fontId="6" fillId="2" borderId="8" xfId="0" applyFont="1" applyFill="1" applyBorder="1" applyAlignment="1" applyProtection="1">
      <alignment horizontal="center" vertical="center" wrapText="1" shrinkToFit="1"/>
      <protection hidden="1"/>
    </xf>
    <xf numFmtId="0" fontId="3" fillId="2" borderId="9"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164" fontId="4" fillId="2" borderId="9" xfId="0" applyNumberFormat="1" applyFont="1" applyFill="1" applyBorder="1" applyAlignment="1" applyProtection="1">
      <alignment horizontal="left" vertical="center"/>
      <protection hidden="1"/>
    </xf>
    <xf numFmtId="164" fontId="4" fillId="2" borderId="10" xfId="0" applyNumberFormat="1" applyFont="1" applyFill="1" applyBorder="1" applyAlignment="1" applyProtection="1">
      <alignment horizontal="left" vertical="center"/>
      <protection hidden="1"/>
    </xf>
    <xf numFmtId="0" fontId="4" fillId="3" borderId="14" xfId="0" applyFont="1" applyFill="1" applyBorder="1" applyAlignment="1" applyProtection="1">
      <alignment horizontal="center" wrapText="1"/>
      <protection locked="0" hidden="1"/>
    </xf>
    <xf numFmtId="0" fontId="4" fillId="3" borderId="15" xfId="0" applyFont="1" applyFill="1" applyBorder="1" applyAlignment="1" applyProtection="1">
      <alignment horizontal="center" wrapText="1"/>
      <protection locked="0" hidden="1"/>
    </xf>
    <xf numFmtId="0" fontId="4" fillId="3" borderId="16" xfId="0" applyFont="1" applyFill="1" applyBorder="1" applyAlignment="1" applyProtection="1">
      <alignment horizontal="center" wrapText="1"/>
      <protection locked="0" hidden="1"/>
    </xf>
    <xf numFmtId="49" fontId="4" fillId="2" borderId="10" xfId="0" applyNumberFormat="1"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6" fillId="2" borderId="0" xfId="0" applyFont="1" applyFill="1" applyBorder="1" applyAlignment="1" applyProtection="1">
      <alignment horizontal="right"/>
      <protection hidden="1"/>
    </xf>
    <xf numFmtId="0" fontId="8" fillId="2" borderId="0" xfId="0" applyFont="1" applyFill="1" applyAlignment="1" applyProtection="1">
      <alignment horizontal="center"/>
      <protection hidden="1"/>
    </xf>
    <xf numFmtId="49" fontId="7" fillId="2" borderId="9" xfId="0" applyNumberFormat="1" applyFont="1" applyFill="1" applyBorder="1" applyAlignment="1" applyProtection="1">
      <alignment horizontal="center" vertical="center" wrapText="1"/>
      <protection hidden="1"/>
    </xf>
    <xf numFmtId="49" fontId="7" fillId="2" borderId="10" xfId="0" applyNumberFormat="1" applyFont="1" applyFill="1" applyBorder="1" applyAlignment="1" applyProtection="1">
      <alignment horizontal="center" vertical="center" wrapText="1"/>
      <protection hidden="1"/>
    </xf>
    <xf numFmtId="49" fontId="7" fillId="2" borderId="11" xfId="0" applyNumberFormat="1" applyFont="1" applyFill="1" applyBorder="1" applyAlignment="1" applyProtection="1">
      <alignment horizontal="center" vertical="center" wrapText="1"/>
      <protection hidden="1"/>
    </xf>
    <xf numFmtId="49" fontId="9" fillId="2" borderId="9" xfId="0" applyNumberFormat="1" applyFont="1" applyFill="1" applyBorder="1" applyAlignment="1" applyProtection="1">
      <alignment horizontal="center" vertical="center" wrapText="1"/>
      <protection hidden="1"/>
    </xf>
    <xf numFmtId="49" fontId="9" fillId="2" borderId="10" xfId="0" applyNumberFormat="1" applyFont="1" applyFill="1" applyBorder="1" applyAlignment="1" applyProtection="1">
      <alignment horizontal="center" vertical="center" wrapText="1"/>
      <protection hidden="1"/>
    </xf>
    <xf numFmtId="49" fontId="9" fillId="2" borderId="11" xfId="0" applyNumberFormat="1" applyFont="1" applyFill="1" applyBorder="1" applyAlignment="1" applyProtection="1">
      <alignment horizontal="center" vertical="center" wrapText="1"/>
      <protection hidden="1"/>
    </xf>
    <xf numFmtId="0" fontId="9" fillId="2" borderId="0" xfId="0" applyFont="1" applyFill="1" applyBorder="1" applyAlignment="1" applyProtection="1">
      <alignment horizontal="right"/>
      <protection hidden="1"/>
    </xf>
    <xf numFmtId="0" fontId="14" fillId="2" borderId="1" xfId="0" applyFont="1" applyFill="1" applyBorder="1" applyAlignment="1" applyProtection="1">
      <alignment horizontal="left" vertical="center" wrapText="1"/>
      <protection hidden="1"/>
    </xf>
    <xf numFmtId="0" fontId="14" fillId="2" borderId="2" xfId="0" applyFont="1" applyFill="1" applyBorder="1" applyAlignment="1" applyProtection="1">
      <alignment horizontal="left" vertical="center" wrapText="1"/>
      <protection hidden="1"/>
    </xf>
    <xf numFmtId="0" fontId="14" fillId="2" borderId="6" xfId="0" applyFont="1" applyFill="1" applyBorder="1" applyAlignment="1" applyProtection="1">
      <alignment horizontal="left" vertical="center" wrapText="1"/>
      <protection hidden="1"/>
    </xf>
    <xf numFmtId="0" fontId="14" fillId="2" borderId="5" xfId="0" applyFont="1" applyFill="1" applyBorder="1" applyAlignment="1" applyProtection="1">
      <alignment horizontal="left" vertical="center" wrapText="1"/>
      <protection hidden="1"/>
    </xf>
    <xf numFmtId="0" fontId="14" fillId="2" borderId="0" xfId="0" applyFont="1" applyFill="1" applyBorder="1" applyAlignment="1" applyProtection="1">
      <alignment horizontal="left" vertical="center" wrapText="1"/>
      <protection hidden="1"/>
    </xf>
    <xf numFmtId="0" fontId="14" fillId="2" borderId="8" xfId="0" applyFont="1" applyFill="1" applyBorder="1" applyAlignment="1" applyProtection="1">
      <alignment horizontal="left" vertical="center" wrapText="1"/>
      <protection hidden="1"/>
    </xf>
    <xf numFmtId="0" fontId="14" fillId="2" borderId="3" xfId="0" applyFont="1" applyFill="1" applyBorder="1" applyAlignment="1" applyProtection="1">
      <alignment horizontal="left" vertical="center" wrapText="1"/>
      <protection hidden="1"/>
    </xf>
    <xf numFmtId="0" fontId="14" fillId="2" borderId="4" xfId="0" applyFont="1" applyFill="1" applyBorder="1" applyAlignment="1" applyProtection="1">
      <alignment horizontal="left" vertical="center" wrapText="1"/>
      <protection hidden="1"/>
    </xf>
    <xf numFmtId="0" fontId="14" fillId="2" borderId="7" xfId="0" applyFont="1" applyFill="1" applyBorder="1" applyAlignment="1" applyProtection="1">
      <alignment horizontal="left" vertical="center" wrapText="1"/>
      <protection hidden="1"/>
    </xf>
    <xf numFmtId="0" fontId="8" fillId="2" borderId="0" xfId="0" applyFont="1" applyFill="1" applyAlignment="1" applyProtection="1">
      <alignment horizontal="center" vertical="top"/>
      <protection hidden="1"/>
    </xf>
    <xf numFmtId="0" fontId="4" fillId="0" borderId="0" xfId="0" applyFont="1" applyFill="1" applyBorder="1" applyAlignment="1" applyProtection="1">
      <alignment horizontal="left" vertical="top" wrapText="1"/>
      <protection hidden="1"/>
    </xf>
    <xf numFmtId="0" fontId="3" fillId="3" borderId="17" xfId="0" applyFont="1" applyFill="1" applyBorder="1" applyAlignment="1" applyProtection="1">
      <alignment horizontal="left" vertical="top" wrapText="1"/>
      <protection locked="0" hidden="1"/>
    </xf>
    <xf numFmtId="0" fontId="3" fillId="3" borderId="18" xfId="0" applyFont="1" applyFill="1" applyBorder="1" applyAlignment="1" applyProtection="1">
      <alignment horizontal="left" vertical="top" wrapText="1"/>
      <protection locked="0" hidden="1"/>
    </xf>
    <xf numFmtId="0" fontId="3" fillId="3" borderId="19" xfId="0" applyFont="1" applyFill="1" applyBorder="1" applyAlignment="1" applyProtection="1">
      <alignment horizontal="left" vertical="top" wrapText="1"/>
      <protection locked="0" hidden="1"/>
    </xf>
    <xf numFmtId="0" fontId="3" fillId="3" borderId="20" xfId="0" applyFont="1" applyFill="1" applyBorder="1" applyAlignment="1" applyProtection="1">
      <alignment horizontal="left" vertical="top" wrapText="1"/>
      <protection locked="0" hidden="1"/>
    </xf>
    <xf numFmtId="0" fontId="3" fillId="3" borderId="0" xfId="0" applyFont="1" applyFill="1" applyBorder="1" applyAlignment="1" applyProtection="1">
      <alignment horizontal="left" vertical="top" wrapText="1"/>
      <protection locked="0" hidden="1"/>
    </xf>
    <xf numFmtId="0" fontId="3" fillId="3" borderId="21" xfId="0" applyFont="1" applyFill="1" applyBorder="1" applyAlignment="1" applyProtection="1">
      <alignment horizontal="left" vertical="top" wrapText="1"/>
      <protection locked="0" hidden="1"/>
    </xf>
    <xf numFmtId="0" fontId="3" fillId="3" borderId="22" xfId="0" applyFont="1" applyFill="1" applyBorder="1" applyAlignment="1" applyProtection="1">
      <alignment horizontal="left" vertical="top" wrapText="1"/>
      <protection locked="0" hidden="1"/>
    </xf>
    <xf numFmtId="0" fontId="3" fillId="3" borderId="23" xfId="0" applyFont="1" applyFill="1" applyBorder="1" applyAlignment="1" applyProtection="1">
      <alignment horizontal="left" vertical="top" wrapText="1"/>
      <protection locked="0" hidden="1"/>
    </xf>
    <xf numFmtId="0" fontId="3" fillId="3" borderId="24" xfId="0" applyFont="1" applyFill="1" applyBorder="1" applyAlignment="1" applyProtection="1">
      <alignment horizontal="left" vertical="top" wrapText="1"/>
      <protection locked="0" hidden="1"/>
    </xf>
    <xf numFmtId="49" fontId="3" fillId="3" borderId="14" xfId="0" applyNumberFormat="1" applyFont="1" applyFill="1" applyBorder="1" applyAlignment="1" applyProtection="1">
      <alignment horizontal="left"/>
      <protection locked="0" hidden="1"/>
    </xf>
    <xf numFmtId="49" fontId="3" fillId="3" borderId="15" xfId="0" applyNumberFormat="1" applyFont="1" applyFill="1" applyBorder="1" applyAlignment="1" applyProtection="1">
      <alignment horizontal="left"/>
      <protection locked="0" hidden="1"/>
    </xf>
    <xf numFmtId="49" fontId="3" fillId="3" borderId="16" xfId="0" applyNumberFormat="1" applyFont="1" applyFill="1" applyBorder="1" applyAlignment="1" applyProtection="1">
      <alignment horizontal="left"/>
      <protection locked="0" hidden="1"/>
    </xf>
    <xf numFmtId="49" fontId="4" fillId="3" borderId="14" xfId="0" applyNumberFormat="1" applyFont="1" applyFill="1" applyBorder="1" applyAlignment="1" applyProtection="1">
      <alignment horizontal="center"/>
      <protection locked="0" hidden="1"/>
    </xf>
    <xf numFmtId="49" fontId="4" fillId="3" borderId="15" xfId="0" applyNumberFormat="1" applyFont="1" applyFill="1" applyBorder="1" applyAlignment="1" applyProtection="1">
      <alignment horizontal="center"/>
      <protection locked="0" hidden="1"/>
    </xf>
    <xf numFmtId="49" fontId="4" fillId="3" borderId="16" xfId="0" applyNumberFormat="1" applyFont="1" applyFill="1" applyBorder="1" applyAlignment="1" applyProtection="1">
      <alignment horizontal="center"/>
      <protection locked="0" hidden="1"/>
    </xf>
    <xf numFmtId="49" fontId="3" fillId="3" borderId="14" xfId="0" applyNumberFormat="1" applyFont="1" applyFill="1" applyBorder="1" applyAlignment="1" applyProtection="1">
      <alignment horizontal="left" wrapText="1"/>
      <protection locked="0" hidden="1"/>
    </xf>
    <xf numFmtId="49" fontId="3" fillId="3" borderId="15" xfId="0" applyNumberFormat="1" applyFont="1" applyFill="1" applyBorder="1" applyAlignment="1" applyProtection="1">
      <alignment horizontal="left" wrapText="1"/>
      <protection locked="0" hidden="1"/>
    </xf>
    <xf numFmtId="49" fontId="3" fillId="3" borderId="16" xfId="0" applyNumberFormat="1" applyFont="1" applyFill="1" applyBorder="1" applyAlignment="1" applyProtection="1">
      <alignment horizontal="left" wrapText="1"/>
      <protection locked="0" hidden="1"/>
    </xf>
    <xf numFmtId="49" fontId="3" fillId="3" borderId="14" xfId="0" applyNumberFormat="1" applyFont="1" applyFill="1" applyBorder="1" applyAlignment="1" applyProtection="1">
      <alignment horizontal="left" wrapText="1" shrinkToFit="1"/>
      <protection locked="0" hidden="1"/>
    </xf>
    <xf numFmtId="49" fontId="3" fillId="3" borderId="15" xfId="0" applyNumberFormat="1" applyFont="1" applyFill="1" applyBorder="1" applyAlignment="1" applyProtection="1">
      <alignment horizontal="left" wrapText="1" shrinkToFit="1"/>
      <protection locked="0" hidden="1"/>
    </xf>
    <xf numFmtId="49" fontId="3" fillId="3" borderId="16" xfId="0" applyNumberFormat="1" applyFont="1" applyFill="1" applyBorder="1" applyAlignment="1" applyProtection="1">
      <alignment horizontal="left" wrapText="1" shrinkToFit="1"/>
      <protection locked="0" hidden="1"/>
    </xf>
    <xf numFmtId="165" fontId="4" fillId="3" borderId="14" xfId="0" applyNumberFormat="1" applyFont="1" applyFill="1" applyBorder="1" applyAlignment="1" applyProtection="1">
      <alignment horizontal="center"/>
      <protection locked="0" hidden="1"/>
    </xf>
    <xf numFmtId="165" fontId="4" fillId="3" borderId="15" xfId="0" applyNumberFormat="1" applyFont="1" applyFill="1" applyBorder="1" applyAlignment="1" applyProtection="1">
      <alignment horizontal="center"/>
      <protection locked="0" hidden="1"/>
    </xf>
    <xf numFmtId="165" fontId="4" fillId="3" borderId="16" xfId="0" applyNumberFormat="1" applyFont="1" applyFill="1" applyBorder="1" applyAlignment="1" applyProtection="1">
      <alignment horizontal="center"/>
      <protection locked="0" hidden="1"/>
    </xf>
    <xf numFmtId="0" fontId="4" fillId="2" borderId="4" xfId="0" applyFont="1" applyFill="1" applyBorder="1" applyAlignment="1" applyProtection="1">
      <alignment horizontal="left" vertical="center" shrinkToFit="1"/>
      <protection hidden="1"/>
    </xf>
    <xf numFmtId="0" fontId="4" fillId="2" borderId="7" xfId="0" applyFont="1" applyFill="1" applyBorder="1" applyAlignment="1" applyProtection="1">
      <alignment horizontal="left" vertical="center" shrinkToFit="1"/>
      <protection hidden="1"/>
    </xf>
    <xf numFmtId="0" fontId="7" fillId="2" borderId="0" xfId="0" applyFont="1" applyFill="1" applyProtection="1">
      <protection hidden="1"/>
    </xf>
    <xf numFmtId="0" fontId="3" fillId="2" borderId="0" xfId="0" applyFont="1" applyFill="1" applyAlignment="1" applyProtection="1">
      <alignment vertical="top" wrapText="1"/>
      <protection hidden="1"/>
    </xf>
    <xf numFmtId="0" fontId="3" fillId="2" borderId="0" xfId="0" applyFont="1" applyFill="1" applyAlignment="1" applyProtection="1">
      <alignment horizontal="justify"/>
      <protection hidden="1"/>
    </xf>
    <xf numFmtId="164" fontId="10" fillId="2" borderId="0" xfId="0" applyNumberFormat="1" applyFont="1" applyFill="1" applyBorder="1" applyAlignment="1" applyProtection="1">
      <alignment vertical="center" wrapText="1"/>
      <protection hidden="1"/>
    </xf>
    <xf numFmtId="0" fontId="4" fillId="4" borderId="22" xfId="0" applyFont="1" applyFill="1" applyBorder="1" applyAlignment="1" applyProtection="1">
      <alignment horizontal="center" vertical="center" shrinkToFit="1"/>
      <protection locked="0" hidden="1"/>
    </xf>
    <xf numFmtId="0" fontId="4" fillId="4" borderId="24" xfId="0" applyFont="1" applyFill="1" applyBorder="1" applyAlignment="1" applyProtection="1">
      <alignment horizontal="center" vertical="center" shrinkToFit="1"/>
      <protection locked="0" hidden="1"/>
    </xf>
    <xf numFmtId="0" fontId="4" fillId="2" borderId="9"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1" fontId="4" fillId="3" borderId="14" xfId="0" applyNumberFormat="1" applyFont="1" applyFill="1" applyBorder="1" applyAlignment="1" applyProtection="1">
      <alignment horizontal="right" vertical="center" wrapText="1"/>
      <protection locked="0" hidden="1"/>
    </xf>
    <xf numFmtId="1" fontId="4" fillId="3" borderId="16" xfId="0" applyNumberFormat="1" applyFont="1" applyFill="1" applyBorder="1" applyAlignment="1" applyProtection="1">
      <alignment horizontal="right" vertical="center" wrapText="1"/>
      <protection locked="0" hidden="1"/>
    </xf>
    <xf numFmtId="1" fontId="4" fillId="3" borderId="14" xfId="0" applyNumberFormat="1" applyFont="1" applyFill="1" applyBorder="1" applyAlignment="1" applyProtection="1">
      <alignment horizontal="right" vertical="center"/>
      <protection locked="0" hidden="1"/>
    </xf>
    <xf numFmtId="1" fontId="4" fillId="3" borderId="15" xfId="0" applyNumberFormat="1" applyFont="1" applyFill="1" applyBorder="1" applyAlignment="1" applyProtection="1">
      <alignment horizontal="right" vertical="center"/>
      <protection locked="0" hidden="1"/>
    </xf>
    <xf numFmtId="1" fontId="4" fillId="3" borderId="16" xfId="0" applyNumberFormat="1" applyFont="1" applyFill="1" applyBorder="1" applyAlignment="1" applyProtection="1">
      <alignment horizontal="right" vertical="center"/>
      <protection locked="0" hidden="1"/>
    </xf>
    <xf numFmtId="0" fontId="4" fillId="3" borderId="12" xfId="0" applyFont="1" applyFill="1" applyBorder="1" applyAlignment="1" applyProtection="1">
      <alignment horizontal="right" vertical="center"/>
      <protection locked="0" hidden="1"/>
    </xf>
    <xf numFmtId="0" fontId="4" fillId="2" borderId="9" xfId="0" applyFont="1" applyFill="1" applyBorder="1" applyAlignment="1" applyProtection="1">
      <alignment horizontal="left" vertical="center"/>
      <protection hidden="1"/>
    </xf>
    <xf numFmtId="0" fontId="4" fillId="2" borderId="10" xfId="0" applyFont="1" applyFill="1" applyBorder="1" applyAlignment="1" applyProtection="1">
      <alignment horizontal="left" vertical="center"/>
      <protection hidden="1"/>
    </xf>
    <xf numFmtId="0" fontId="4" fillId="2" borderId="1" xfId="0" applyFont="1" applyFill="1" applyBorder="1" applyAlignment="1" applyProtection="1">
      <alignment horizontal="center" vertical="center" wrapText="1"/>
      <protection hidden="1"/>
    </xf>
    <xf numFmtId="0" fontId="4" fillId="2" borderId="6" xfId="0" applyFont="1" applyFill="1" applyBorder="1" applyAlignment="1" applyProtection="1">
      <alignment horizontal="center" vertical="center" wrapText="1"/>
      <protection hidden="1"/>
    </xf>
    <xf numFmtId="0" fontId="3" fillId="2" borderId="9" xfId="0" applyFont="1" applyFill="1" applyBorder="1" applyAlignment="1" applyProtection="1">
      <alignment horizontal="center"/>
      <protection hidden="1"/>
    </xf>
    <xf numFmtId="0" fontId="3" fillId="2" borderId="10" xfId="0" applyFont="1" applyFill="1" applyBorder="1" applyAlignment="1" applyProtection="1">
      <alignment horizontal="center"/>
      <protection hidden="1"/>
    </xf>
    <xf numFmtId="0" fontId="3" fillId="2" borderId="11" xfId="0" applyFont="1" applyFill="1" applyBorder="1" applyAlignment="1" applyProtection="1">
      <alignment horizontal="center"/>
      <protection hidden="1"/>
    </xf>
    <xf numFmtId="1" fontId="4" fillId="3" borderId="12" xfId="0" applyNumberFormat="1" applyFont="1" applyFill="1" applyBorder="1" applyAlignment="1" applyProtection="1">
      <alignment horizontal="right" vertical="center"/>
      <protection locked="0" hidden="1"/>
    </xf>
    <xf numFmtId="0" fontId="4" fillId="2" borderId="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3" fillId="2" borderId="2" xfId="0" applyFont="1" applyFill="1" applyBorder="1" applyAlignment="1" applyProtection="1">
      <alignment horizontal="justify" vertical="center" wrapText="1"/>
      <protection hidden="1"/>
    </xf>
    <xf numFmtId="0" fontId="3" fillId="2" borderId="2" xfId="0" applyFont="1" applyFill="1" applyBorder="1" applyAlignment="1" applyProtection="1">
      <alignment horizontal="justify" vertical="center"/>
      <protection hidden="1"/>
    </xf>
    <xf numFmtId="0" fontId="3" fillId="2" borderId="0" xfId="0" applyFont="1" applyFill="1" applyBorder="1" applyAlignment="1" applyProtection="1">
      <alignment horizontal="justify" vertical="center"/>
      <protection hidden="1"/>
    </xf>
    <xf numFmtId="0" fontId="4" fillId="2" borderId="9" xfId="0" applyFont="1" applyFill="1" applyBorder="1" applyAlignment="1" applyProtection="1">
      <alignment horizontal="left" vertical="center" wrapText="1"/>
      <protection hidden="1"/>
    </xf>
    <xf numFmtId="0" fontId="4" fillId="2" borderId="10" xfId="0" applyFont="1" applyFill="1" applyBorder="1" applyAlignment="1" applyProtection="1">
      <alignment horizontal="left" vertical="center" wrapText="1"/>
      <protection hidden="1"/>
    </xf>
    <xf numFmtId="0" fontId="4" fillId="2" borderId="9" xfId="0" applyFont="1" applyFill="1" applyBorder="1" applyAlignment="1" applyProtection="1">
      <alignment horizontal="left"/>
      <protection hidden="1"/>
    </xf>
    <xf numFmtId="0" fontId="4" fillId="2" borderId="10" xfId="0" applyFont="1" applyFill="1" applyBorder="1" applyAlignment="1" applyProtection="1">
      <alignment horizontal="left"/>
      <protection hidden="1"/>
    </xf>
    <xf numFmtId="0" fontId="3" fillId="2" borderId="2" xfId="0" applyFont="1" applyFill="1" applyBorder="1" applyAlignment="1" applyProtection="1">
      <alignment horizontal="justify" wrapText="1"/>
      <protection hidden="1"/>
    </xf>
    <xf numFmtId="0" fontId="3" fillId="2" borderId="0" xfId="0" applyFont="1" applyFill="1" applyBorder="1" applyAlignment="1" applyProtection="1">
      <alignment horizontal="justify" wrapText="1"/>
      <protection hidden="1"/>
    </xf>
    <xf numFmtId="0" fontId="4" fillId="2" borderId="0" xfId="0" applyFont="1" applyFill="1" applyAlignment="1" applyProtection="1">
      <alignment horizontal="justify" wrapText="1"/>
      <protection hidden="1"/>
    </xf>
    <xf numFmtId="0" fontId="4" fillId="2" borderId="28" xfId="0" applyFont="1" applyFill="1" applyBorder="1" applyAlignment="1" applyProtection="1">
      <alignment horizontal="center" vertical="center"/>
      <protection hidden="1"/>
    </xf>
    <xf numFmtId="0" fontId="4" fillId="2" borderId="28" xfId="0" applyFont="1" applyFill="1" applyBorder="1" applyAlignment="1" applyProtection="1">
      <alignment horizontal="center" vertical="center" wrapText="1"/>
      <protection hidden="1"/>
    </xf>
    <xf numFmtId="0" fontId="4" fillId="2" borderId="0" xfId="0" applyFont="1" applyFill="1" applyBorder="1" applyAlignment="1" applyProtection="1">
      <alignment wrapText="1"/>
      <protection hidden="1"/>
    </xf>
    <xf numFmtId="0" fontId="4" fillId="2" borderId="1" xfId="0" applyFont="1" applyFill="1" applyBorder="1" applyAlignment="1" applyProtection="1">
      <alignment horizontal="left" vertical="center" wrapText="1"/>
      <protection hidden="1"/>
    </xf>
    <xf numFmtId="0" fontId="4" fillId="2" borderId="2" xfId="0" applyFont="1" applyFill="1" applyBorder="1" applyAlignment="1" applyProtection="1">
      <alignment horizontal="left" vertical="center" wrapText="1"/>
      <protection hidden="1"/>
    </xf>
    <xf numFmtId="0" fontId="20" fillId="2" borderId="2" xfId="0" applyFont="1" applyFill="1" applyBorder="1" applyAlignment="1" applyProtection="1">
      <alignment horizontal="left" vertical="center" wrapText="1"/>
      <protection hidden="1"/>
    </xf>
    <xf numFmtId="1" fontId="3" fillId="3" borderId="14" xfId="0" applyNumberFormat="1" applyFont="1" applyFill="1" applyBorder="1" applyAlignment="1" applyProtection="1">
      <alignment horizontal="center" vertical="center"/>
      <protection locked="0" hidden="1"/>
    </xf>
    <xf numFmtId="1" fontId="3" fillId="3" borderId="16" xfId="0" applyNumberFormat="1" applyFont="1" applyFill="1" applyBorder="1" applyAlignment="1" applyProtection="1">
      <alignment horizontal="center" vertical="center"/>
      <protection locked="0" hidden="1"/>
    </xf>
    <xf numFmtId="0" fontId="4" fillId="2" borderId="27" xfId="0" applyFont="1" applyFill="1" applyBorder="1" applyAlignment="1" applyProtection="1">
      <alignment horizontal="left" vertical="center" wrapText="1"/>
      <protection hidden="1"/>
    </xf>
    <xf numFmtId="0" fontId="4" fillId="2" borderId="30" xfId="0" applyFont="1" applyFill="1" applyBorder="1" applyAlignment="1" applyProtection="1">
      <alignment horizontal="left" vertical="center" wrapText="1"/>
      <protection hidden="1"/>
    </xf>
    <xf numFmtId="0" fontId="4" fillId="2" borderId="31" xfId="0" applyFont="1" applyFill="1" applyBorder="1" applyAlignment="1" applyProtection="1">
      <alignment horizontal="left" vertical="center"/>
      <protection hidden="1"/>
    </xf>
    <xf numFmtId="0" fontId="4" fillId="2" borderId="32" xfId="0" applyFont="1" applyFill="1" applyBorder="1" applyAlignment="1" applyProtection="1">
      <alignment horizontal="left" vertical="center"/>
      <protection hidden="1"/>
    </xf>
    <xf numFmtId="0" fontId="1" fillId="2" borderId="0" xfId="0" applyFont="1" applyFill="1" applyAlignment="1" applyProtection="1">
      <alignment horizontal="left" wrapText="1"/>
      <protection hidden="1"/>
    </xf>
    <xf numFmtId="0" fontId="4" fillId="2" borderId="5" xfId="0" applyFont="1" applyFill="1" applyBorder="1" applyAlignment="1" applyProtection="1">
      <alignment horizontal="center" vertical="center"/>
      <protection hidden="1"/>
    </xf>
    <xf numFmtId="0" fontId="4" fillId="2" borderId="8"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1" fontId="3" fillId="3" borderId="12" xfId="0" applyNumberFormat="1" applyFont="1" applyFill="1" applyBorder="1" applyAlignment="1" applyProtection="1">
      <alignment horizontal="center"/>
      <protection locked="0" hidden="1"/>
    </xf>
    <xf numFmtId="2" fontId="3" fillId="3" borderId="12" xfId="0" applyNumberFormat="1" applyFont="1" applyFill="1" applyBorder="1" applyAlignment="1" applyProtection="1">
      <alignment horizontal="center"/>
      <protection locked="0" hidden="1"/>
    </xf>
    <xf numFmtId="0" fontId="4" fillId="2" borderId="29" xfId="0" applyFont="1" applyFill="1" applyBorder="1" applyAlignment="1" applyProtection="1">
      <alignment horizontal="center" vertical="center" wrapText="1"/>
      <protection hidden="1"/>
    </xf>
    <xf numFmtId="0" fontId="4" fillId="2" borderId="29" xfId="0" applyFont="1" applyFill="1" applyBorder="1" applyAlignment="1" applyProtection="1">
      <alignment horizontal="center" vertical="center"/>
      <protection hidden="1"/>
    </xf>
    <xf numFmtId="0" fontId="3" fillId="2" borderId="29" xfId="0" applyFont="1" applyFill="1" applyBorder="1" applyAlignment="1" applyProtection="1">
      <alignment horizontal="center"/>
      <protection hidden="1"/>
    </xf>
    <xf numFmtId="0" fontId="4" fillId="2" borderId="0" xfId="0" applyFont="1" applyFill="1" applyAlignment="1" applyProtection="1">
      <alignment wrapText="1"/>
      <protection hidden="1"/>
    </xf>
    <xf numFmtId="0" fontId="4" fillId="2" borderId="0" xfId="0" applyFont="1" applyFill="1" applyProtection="1">
      <protection hidden="1"/>
    </xf>
    <xf numFmtId="0" fontId="4" fillId="3" borderId="14" xfId="0" applyFont="1" applyFill="1" applyBorder="1" applyAlignment="1" applyProtection="1">
      <alignment horizontal="center"/>
      <protection locked="0" hidden="1"/>
    </xf>
    <xf numFmtId="0" fontId="4" fillId="3" borderId="15" xfId="0" applyFont="1" applyFill="1" applyBorder="1" applyAlignment="1" applyProtection="1">
      <alignment horizontal="center"/>
      <protection locked="0" hidden="1"/>
    </xf>
    <xf numFmtId="0" fontId="4" fillId="3" borderId="16" xfId="0" applyFont="1" applyFill="1" applyBorder="1" applyAlignment="1" applyProtection="1">
      <alignment horizontal="center"/>
      <protection locked="0" hidden="1"/>
    </xf>
    <xf numFmtId="0" fontId="4" fillId="2" borderId="20" xfId="0" applyFont="1" applyFill="1" applyBorder="1" applyAlignment="1" applyProtection="1">
      <alignment horizontal="center"/>
      <protection hidden="1"/>
    </xf>
    <xf numFmtId="0" fontId="4" fillId="2" borderId="21" xfId="0" applyFont="1" applyFill="1" applyBorder="1" applyAlignment="1" applyProtection="1">
      <alignment horizontal="center"/>
      <protection hidden="1"/>
    </xf>
    <xf numFmtId="0" fontId="4" fillId="2" borderId="23" xfId="0" applyFont="1" applyFill="1" applyBorder="1" applyAlignment="1" applyProtection="1">
      <alignment horizontal="center"/>
      <protection hidden="1"/>
    </xf>
    <xf numFmtId="0" fontId="4" fillId="2" borderId="0" xfId="0" applyFont="1" applyFill="1" applyAlignment="1" applyProtection="1">
      <alignment horizontal="center"/>
      <protection hidden="1"/>
    </xf>
    <xf numFmtId="0" fontId="3" fillId="2" borderId="0" xfId="0" applyFont="1" applyFill="1" applyBorder="1" applyAlignment="1" applyProtection="1">
      <alignment horizontal="justify" vertical="center" wrapText="1"/>
      <protection hidden="1"/>
    </xf>
    <xf numFmtId="0" fontId="4" fillId="2" borderId="0" xfId="0" applyFont="1" applyFill="1" applyAlignment="1" applyProtection="1">
      <alignment horizontal="center" vertical="center"/>
      <protection hidden="1"/>
    </xf>
    <xf numFmtId="0" fontId="4" fillId="2" borderId="23" xfId="0" applyFont="1" applyFill="1" applyBorder="1" applyAlignment="1" applyProtection="1">
      <alignment horizontal="center" vertical="center"/>
      <protection hidden="1"/>
    </xf>
    <xf numFmtId="0" fontId="1" fillId="2" borderId="4" xfId="0" applyFont="1" applyFill="1" applyBorder="1" applyAlignment="1" applyProtection="1">
      <alignment horizontal="left" wrapText="1"/>
      <protection hidden="1"/>
    </xf>
    <xf numFmtId="0" fontId="1" fillId="2" borderId="0" xfId="0" applyFont="1" applyFill="1" applyBorder="1" applyAlignment="1" applyProtection="1">
      <alignment horizontal="left" wrapText="1"/>
      <protection hidden="1"/>
    </xf>
    <xf numFmtId="0" fontId="4" fillId="2" borderId="9" xfId="0" applyFont="1" applyFill="1" applyBorder="1" applyAlignment="1" applyProtection="1">
      <alignment vertical="center" wrapText="1"/>
      <protection hidden="1"/>
    </xf>
    <xf numFmtId="0" fontId="4" fillId="2" borderId="10" xfId="0" applyFont="1" applyFill="1" applyBorder="1" applyAlignment="1" applyProtection="1">
      <alignment vertical="center" wrapText="1"/>
      <protection hidden="1"/>
    </xf>
    <xf numFmtId="0" fontId="20" fillId="2" borderId="10" xfId="0" applyFont="1" applyFill="1" applyBorder="1" applyAlignment="1" applyProtection="1">
      <alignment horizontal="left" vertical="center" wrapText="1"/>
      <protection hidden="1"/>
    </xf>
    <xf numFmtId="0" fontId="24" fillId="2" borderId="0" xfId="0" applyNumberFormat="1" applyFont="1" applyFill="1" applyBorder="1" applyAlignment="1" applyProtection="1">
      <alignment horizontal="left" vertical="top" wrapText="1"/>
      <protection hidden="1"/>
    </xf>
    <xf numFmtId="1" fontId="4" fillId="5" borderId="33" xfId="0" applyNumberFormat="1" applyFont="1" applyFill="1" applyBorder="1" applyAlignment="1" applyProtection="1">
      <alignment horizontal="right" vertical="center"/>
      <protection hidden="1"/>
    </xf>
    <xf numFmtId="1" fontId="4" fillId="5" borderId="28" xfId="0" applyNumberFormat="1" applyFont="1" applyFill="1" applyBorder="1" applyAlignment="1" applyProtection="1">
      <alignment vertical="center"/>
      <protection hidden="1"/>
    </xf>
    <xf numFmtId="0" fontId="4" fillId="5" borderId="26" xfId="0" applyFont="1" applyFill="1" applyBorder="1" applyAlignment="1" applyProtection="1">
      <alignment horizontal="right" vertical="center"/>
      <protection hidden="1"/>
    </xf>
    <xf numFmtId="0" fontId="4" fillId="5" borderId="1" xfId="0" applyNumberFormat="1" applyFont="1" applyFill="1" applyBorder="1" applyAlignment="1" applyProtection="1">
      <alignment horizontal="right" vertical="center"/>
      <protection hidden="1"/>
    </xf>
    <xf numFmtId="0" fontId="4" fillId="5" borderId="6" xfId="0" applyNumberFormat="1" applyFont="1" applyFill="1" applyBorder="1" applyAlignment="1" applyProtection="1">
      <alignment horizontal="right" vertical="center"/>
      <protection hidden="1"/>
    </xf>
    <xf numFmtId="1" fontId="4" fillId="5" borderId="34" xfId="0" applyNumberFormat="1" applyFont="1" applyFill="1" applyBorder="1" applyAlignment="1" applyProtection="1">
      <alignment horizontal="right" vertical="center" wrapText="1"/>
      <protection hidden="1"/>
    </xf>
    <xf numFmtId="1" fontId="4" fillId="5" borderId="35" xfId="0" applyNumberFormat="1" applyFont="1" applyFill="1" applyBorder="1" applyAlignment="1" applyProtection="1">
      <alignment horizontal="right" vertical="center" wrapText="1"/>
      <protection hidden="1"/>
    </xf>
    <xf numFmtId="1" fontId="4" fillId="5" borderId="36" xfId="0" applyNumberFormat="1" applyFont="1" applyFill="1" applyBorder="1" applyAlignment="1" applyProtection="1">
      <alignment horizontal="right" vertical="center"/>
      <protection hidden="1"/>
    </xf>
    <xf numFmtId="1" fontId="4" fillId="5" borderId="37" xfId="0" applyNumberFormat="1" applyFont="1" applyFill="1" applyBorder="1" applyAlignment="1" applyProtection="1">
      <alignment horizontal="right" vertical="center"/>
      <protection hidden="1"/>
    </xf>
    <xf numFmtId="1" fontId="4" fillId="5" borderId="38" xfId="0" applyNumberFormat="1" applyFont="1" applyFill="1" applyBorder="1" applyAlignment="1" applyProtection="1">
      <alignment horizontal="right" vertical="center"/>
      <protection hidden="1"/>
    </xf>
    <xf numFmtId="2" fontId="4" fillId="5" borderId="17" xfId="0" applyNumberFormat="1" applyFont="1" applyFill="1" applyBorder="1" applyAlignment="1" applyProtection="1">
      <alignment horizontal="center" vertical="center" wrapText="1"/>
      <protection hidden="1"/>
    </xf>
    <xf numFmtId="2" fontId="4" fillId="5" borderId="18" xfId="0" applyNumberFormat="1" applyFont="1" applyFill="1" applyBorder="1" applyAlignment="1" applyProtection="1">
      <alignment horizontal="center" vertical="center" wrapText="1"/>
      <protection hidden="1"/>
    </xf>
    <xf numFmtId="2" fontId="4" fillId="5" borderId="19" xfId="0" applyNumberFormat="1" applyFont="1" applyFill="1" applyBorder="1" applyAlignment="1" applyProtection="1">
      <alignment horizontal="center" vertical="center" wrapText="1"/>
      <protection hidden="1"/>
    </xf>
    <xf numFmtId="2" fontId="4" fillId="5" borderId="22" xfId="0" applyNumberFormat="1" applyFont="1" applyFill="1" applyBorder="1" applyAlignment="1" applyProtection="1">
      <alignment horizontal="center" vertical="center" wrapText="1"/>
      <protection hidden="1"/>
    </xf>
    <xf numFmtId="2" fontId="4" fillId="5" borderId="23" xfId="0" applyNumberFormat="1" applyFont="1" applyFill="1" applyBorder="1" applyAlignment="1" applyProtection="1">
      <alignment horizontal="center" vertical="center" wrapText="1"/>
      <protection hidden="1"/>
    </xf>
    <xf numFmtId="2" fontId="4" fillId="5" borderId="24" xfId="0" applyNumberFormat="1" applyFont="1" applyFill="1" applyBorder="1" applyAlignment="1" applyProtection="1">
      <alignment horizontal="center" vertical="center" wrapText="1"/>
      <protection hidden="1"/>
    </xf>
    <xf numFmtId="49" fontId="4" fillId="5" borderId="3" xfId="0" applyNumberFormat="1" applyFont="1" applyFill="1" applyBorder="1" applyAlignment="1" applyProtection="1">
      <alignment horizontal="center"/>
      <protection hidden="1"/>
    </xf>
    <xf numFmtId="0" fontId="4" fillId="5" borderId="4" xfId="0" applyNumberFormat="1" applyFont="1" applyFill="1" applyBorder="1" applyAlignment="1" applyProtection="1">
      <alignment horizontal="center"/>
      <protection hidden="1"/>
    </xf>
    <xf numFmtId="0" fontId="4" fillId="5" borderId="7" xfId="0" applyNumberFormat="1" applyFont="1" applyFill="1" applyBorder="1" applyAlignment="1" applyProtection="1">
      <alignment horizontal="center"/>
      <protection hidden="1"/>
    </xf>
    <xf numFmtId="165" fontId="4" fillId="5" borderId="3" xfId="0" applyNumberFormat="1" applyFont="1" applyFill="1" applyBorder="1" applyAlignment="1" applyProtection="1">
      <alignment horizontal="center"/>
      <protection hidden="1"/>
    </xf>
    <xf numFmtId="165" fontId="4" fillId="5" borderId="4" xfId="0" applyNumberFormat="1" applyFont="1" applyFill="1" applyBorder="1" applyAlignment="1" applyProtection="1">
      <alignment horizontal="center"/>
      <protection hidden="1"/>
    </xf>
    <xf numFmtId="165" fontId="4" fillId="5" borderId="7" xfId="0" applyNumberFormat="1" applyFont="1" applyFill="1" applyBorder="1" applyAlignment="1" applyProtection="1">
      <alignment horizontal="center"/>
      <protection hidden="1"/>
    </xf>
    <xf numFmtId="0" fontId="4" fillId="5" borderId="3" xfId="0" applyNumberFormat="1" applyFont="1" applyFill="1" applyBorder="1" applyAlignment="1" applyProtection="1">
      <alignment horizontal="center"/>
      <protection hidden="1"/>
    </xf>
    <xf numFmtId="49" fontId="3" fillId="5" borderId="3" xfId="0" applyNumberFormat="1" applyFont="1" applyFill="1" applyBorder="1" applyAlignment="1" applyProtection="1">
      <alignment horizontal="center"/>
      <protection hidden="1"/>
    </xf>
    <xf numFmtId="49" fontId="3" fillId="5" borderId="4" xfId="0" applyNumberFormat="1" applyFont="1" applyFill="1" applyBorder="1" applyAlignment="1" applyProtection="1">
      <alignment horizontal="center"/>
      <protection hidden="1"/>
    </xf>
    <xf numFmtId="49" fontId="3" fillId="5" borderId="7" xfId="0" applyNumberFormat="1" applyFont="1" applyFill="1" applyBorder="1" applyAlignment="1" applyProtection="1">
      <alignment horizontal="center"/>
      <protection hidden="1"/>
    </xf>
    <xf numFmtId="49" fontId="4" fillId="5" borderId="4" xfId="0" applyNumberFormat="1" applyFont="1" applyFill="1" applyBorder="1" applyAlignment="1" applyProtection="1">
      <alignment horizontal="center"/>
      <protection hidden="1"/>
    </xf>
    <xf numFmtId="49" fontId="4" fillId="5" borderId="7" xfId="0" applyNumberFormat="1" applyFont="1" applyFill="1" applyBorder="1" applyAlignment="1" applyProtection="1">
      <alignment horizontal="center"/>
      <protection hidden="1"/>
    </xf>
    <xf numFmtId="1" fontId="4" fillId="5" borderId="5" xfId="0" applyNumberFormat="1" applyFont="1" applyFill="1" applyBorder="1" applyAlignment="1" applyProtection="1">
      <alignment horizontal="right" vertical="center" shrinkToFit="1"/>
      <protection locked="0" hidden="1"/>
    </xf>
    <xf numFmtId="1" fontId="4" fillId="5" borderId="0" xfId="0" applyNumberFormat="1" applyFont="1" applyFill="1" applyBorder="1" applyAlignment="1" applyProtection="1">
      <alignment horizontal="right" vertical="center" shrinkToFit="1"/>
      <protection locked="0" hidden="1"/>
    </xf>
    <xf numFmtId="1" fontId="4" fillId="5" borderId="8" xfId="0" applyNumberFormat="1" applyFont="1" applyFill="1" applyBorder="1" applyAlignment="1" applyProtection="1">
      <alignment horizontal="right" vertical="center" shrinkToFit="1"/>
      <protection locked="0" hidden="1"/>
    </xf>
    <xf numFmtId="0" fontId="4" fillId="0" borderId="20"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24" fillId="2" borderId="20" xfId="0" applyFont="1" applyFill="1" applyBorder="1" applyAlignment="1" applyProtection="1">
      <alignment horizontal="left" vertical="top" wrapText="1" indent="1"/>
      <protection hidden="1"/>
    </xf>
    <xf numFmtId="0" fontId="24" fillId="2" borderId="0" xfId="0" applyFont="1" applyFill="1" applyAlignment="1" applyProtection="1">
      <alignment horizontal="left" vertical="top" wrapText="1" indent="1"/>
      <protection hidden="1"/>
    </xf>
    <xf numFmtId="0" fontId="24" fillId="2" borderId="0" xfId="0" applyFont="1" applyFill="1" applyBorder="1" applyAlignment="1" applyProtection="1">
      <alignment horizontal="left" vertical="top" wrapText="1" indent="1"/>
      <protection hidden="1"/>
    </xf>
    <xf numFmtId="0" fontId="24" fillId="2" borderId="0" xfId="0" applyFont="1" applyFill="1" applyBorder="1" applyAlignment="1" applyProtection="1">
      <alignment horizontal="left" vertical="top" wrapText="1"/>
      <protection hidden="1"/>
    </xf>
    <xf numFmtId="0" fontId="24" fillId="2" borderId="0" xfId="0" applyFont="1" applyFill="1" applyAlignment="1" applyProtection="1">
      <alignment horizontal="left" vertical="top" wrapText="1"/>
      <protection hidden="1"/>
    </xf>
    <xf numFmtId="0" fontId="24" fillId="2" borderId="20" xfId="0" applyFont="1" applyFill="1" applyBorder="1" applyAlignment="1" applyProtection="1">
      <alignment horizontal="left" vertical="top" wrapText="1"/>
      <protection hidden="1"/>
    </xf>
    <xf numFmtId="0" fontId="25" fillId="2" borderId="0" xfId="0" applyFont="1" applyFill="1" applyBorder="1" applyAlignment="1" applyProtection="1">
      <alignment horizontal="left" vertical="center" wrapText="1"/>
      <protection hidden="1"/>
    </xf>
    <xf numFmtId="0" fontId="3" fillId="2" borderId="0" xfId="0" applyFont="1" applyFill="1" applyAlignment="1" applyProtection="1">
      <alignment horizontal="left" vertical="top"/>
      <protection hidden="1"/>
    </xf>
    <xf numFmtId="0" fontId="24" fillId="2" borderId="0" xfId="0" applyFont="1" applyFill="1" applyAlignment="1" applyProtection="1">
      <alignment horizontal="center"/>
      <protection hidden="1"/>
    </xf>
    <xf numFmtId="0" fontId="24" fillId="2" borderId="0" xfId="0" applyFont="1" applyFill="1" applyAlignment="1" applyProtection="1">
      <alignment horizontal="left" wrapText="1"/>
      <protection hidden="1"/>
    </xf>
    <xf numFmtId="0" fontId="24" fillId="2" borderId="0" xfId="0" applyFont="1" applyFill="1" applyAlignment="1" applyProtection="1">
      <alignment horizontal="left"/>
      <protection hidden="1"/>
    </xf>
    <xf numFmtId="1" fontId="3" fillId="5" borderId="28" xfId="0" applyNumberFormat="1" applyFont="1" applyFill="1" applyBorder="1" applyAlignment="1" applyProtection="1">
      <alignment horizontal="center"/>
      <protection hidden="1"/>
    </xf>
    <xf numFmtId="2" fontId="3" fillId="5" borderId="28" xfId="0" applyNumberFormat="1" applyFont="1" applyFill="1" applyBorder="1" applyAlignment="1" applyProtection="1">
      <alignment horizontal="center"/>
      <protection hidden="1"/>
    </xf>
    <xf numFmtId="1" fontId="3" fillId="5" borderId="13" xfId="0" applyNumberFormat="1" applyFont="1" applyFill="1" applyBorder="1" applyAlignment="1" applyProtection="1">
      <alignment horizontal="center"/>
      <protection hidden="1"/>
    </xf>
    <xf numFmtId="1" fontId="3" fillId="5" borderId="41" xfId="0" applyNumberFormat="1" applyFont="1" applyFill="1" applyBorder="1" applyAlignment="1" applyProtection="1">
      <alignment horizontal="center"/>
      <protection hidden="1"/>
    </xf>
    <xf numFmtId="1" fontId="3" fillId="5" borderId="40" xfId="0" applyNumberFormat="1" applyFont="1" applyFill="1" applyBorder="1" applyAlignment="1" applyProtection="1">
      <alignment horizontal="center"/>
      <protection hidden="1"/>
    </xf>
  </cellXfs>
  <cellStyles count="1">
    <cellStyle name="Normal" xfId="0" builtinId="0"/>
  </cellStyles>
  <dxfs count="3">
    <dxf>
      <font>
        <color rgb="FF0070C0"/>
      </font>
    </dxf>
    <dxf>
      <fill>
        <patternFill>
          <bgColor rgb="FFFF7C80"/>
        </patternFill>
      </fill>
    </dxf>
    <dxf>
      <font>
        <color rgb="FF0070C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8F8F8"/>
      <color rgb="FFF7F7F7"/>
      <color rgb="FFFF7C80"/>
      <color rgb="FFF2837A"/>
      <color rgb="FFF2F2F2"/>
      <color rgb="FFFBE481"/>
      <color rgb="FFFDF0BB"/>
      <color rgb="FFF2EB8A"/>
      <color rgb="FF0563C1"/>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69130</xdr:colOff>
      <xdr:row>0</xdr:row>
      <xdr:rowOff>61450</xdr:rowOff>
    </xdr:from>
    <xdr:to>
      <xdr:col>29</xdr:col>
      <xdr:colOff>23044</xdr:colOff>
      <xdr:row>4</xdr:row>
      <xdr:rowOff>291893</xdr:rowOff>
    </xdr:to>
    <xdr:pic>
      <xdr:nvPicPr>
        <xdr:cNvPr id="3" name="Picture 0" descr="Prvi.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130" y="61450"/>
          <a:ext cx="3886817" cy="875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43</xdr:col>
      <xdr:colOff>80596</xdr:colOff>
      <xdr:row>12</xdr:row>
      <xdr:rowOff>61451</xdr:rowOff>
    </xdr:from>
    <xdr:to>
      <xdr:col>54</xdr:col>
      <xdr:colOff>78461</xdr:colOff>
      <xdr:row>33</xdr:row>
      <xdr:rowOff>0</xdr:rowOff>
    </xdr:to>
    <xdr:grpSp>
      <xdr:nvGrpSpPr>
        <xdr:cNvPr id="7" name="Group 6"/>
        <xdr:cNvGrpSpPr/>
      </xdr:nvGrpSpPr>
      <xdr:grpSpPr>
        <a:xfrm>
          <a:off x="5984299" y="2307913"/>
          <a:ext cx="1381686" cy="3883337"/>
          <a:chOff x="6037384" y="3021528"/>
          <a:chExt cx="1368000" cy="3367549"/>
        </a:xfrm>
      </xdr:grpSpPr>
      <xdr:sp macro="" textlink="">
        <xdr:nvSpPr>
          <xdr:cNvPr id="4" name="Rectangle 3"/>
          <xdr:cNvSpPr/>
        </xdr:nvSpPr>
        <xdr:spPr bwMode="auto">
          <a:xfrm>
            <a:off x="6042821" y="3263904"/>
            <a:ext cx="1358502" cy="3125173"/>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lang="en-US" sz="1100"/>
          </a:p>
        </xdr:txBody>
      </xdr:sp>
      <xdr:sp macro="" textlink="">
        <xdr:nvSpPr>
          <xdr:cNvPr id="5" name="TextBox 4"/>
          <xdr:cNvSpPr txBox="1"/>
        </xdr:nvSpPr>
        <xdr:spPr>
          <a:xfrm>
            <a:off x="6037384" y="3021528"/>
            <a:ext cx="1368000" cy="238953"/>
          </a:xfrm>
          <a:prstGeom prst="rect">
            <a:avLst/>
          </a:prstGeom>
          <a:solidFill>
            <a:schemeClr val="accent6">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lang="sr-Cyrl-BA" sz="800" b="1" spc="-20">
                <a:latin typeface="Arial" panose="020B0604020202020204" pitchFamily="34" charset="0"/>
                <a:cs typeface="Arial" panose="020B0604020202020204" pitchFamily="34" charset="0"/>
              </a:rPr>
              <a:t>ПОПУЊАВА </a:t>
            </a:r>
            <a:r>
              <a:rPr lang="sr-Cyrl-BA" sz="800" b="1" spc="-20" baseline="0">
                <a:latin typeface="Arial" panose="020B0604020202020204" pitchFamily="34" charset="0"/>
                <a:cs typeface="Arial" panose="020B0604020202020204" pitchFamily="34" charset="0"/>
              </a:rPr>
              <a:t>СТАТИСТИКА</a:t>
            </a:r>
            <a:endParaRPr lang="en-US" sz="800" b="1" spc="-20" baseline="0">
              <a:latin typeface="Arial" panose="020B0604020202020204" pitchFamily="34" charset="0"/>
              <a:cs typeface="Arial" panose="020B0604020202020204" pitchFamily="34" charset="0"/>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L217"/>
  <sheetViews>
    <sheetView showRowColHeaders="0" tabSelected="1" zoomScale="106" zoomScaleNormal="106" workbookViewId="0">
      <selection activeCell="H16" sqref="H16:AP18"/>
    </sheetView>
  </sheetViews>
  <sheetFormatPr defaultColWidth="9.33203125" defaultRowHeight="15" customHeight="1" x14ac:dyDescent="0.2"/>
  <cols>
    <col min="1" max="1" width="1.83203125" style="9" customWidth="1"/>
    <col min="2" max="2" width="2.5" style="9" customWidth="1"/>
    <col min="3" max="3" width="2.1640625" style="9" customWidth="1"/>
    <col min="4" max="19" width="2.5" style="9" customWidth="1"/>
    <col min="20" max="35" width="2.33203125" style="9" customWidth="1"/>
    <col min="36" max="39" width="2.5" style="9" customWidth="1"/>
    <col min="40" max="40" width="0.83203125" style="9" customWidth="1"/>
    <col min="41" max="41" width="2.5" style="9" customWidth="1"/>
    <col min="42" max="42" width="2.1640625" style="9" customWidth="1"/>
    <col min="43" max="43" width="3.1640625" style="9" customWidth="1"/>
    <col min="44" max="54" width="2.1640625" style="9" customWidth="1"/>
    <col min="55" max="55" width="2.33203125" style="10" customWidth="1"/>
    <col min="56" max="56" width="9.1640625" style="14" customWidth="1"/>
    <col min="57" max="62" width="9.1640625" style="10" customWidth="1"/>
    <col min="63" max="63" width="22.1640625" style="10" customWidth="1"/>
    <col min="64" max="64" width="12.83203125" style="10" customWidth="1"/>
    <col min="65" max="116" width="9.1640625" style="10" customWidth="1"/>
    <col min="117" max="16384" width="9.33203125" style="9"/>
  </cols>
  <sheetData>
    <row r="1" spans="2:57" ht="12.95" customHeight="1" x14ac:dyDescent="0.2">
      <c r="B1" s="10"/>
      <c r="G1" s="11"/>
      <c r="H1" s="11"/>
      <c r="I1" s="11"/>
      <c r="J1" s="11"/>
      <c r="K1" s="11"/>
      <c r="L1" s="11"/>
      <c r="M1" s="11"/>
      <c r="N1" s="11"/>
      <c r="O1" s="11"/>
      <c r="P1" s="11"/>
      <c r="Q1" s="11"/>
      <c r="R1" s="11"/>
      <c r="S1" s="11"/>
      <c r="T1" s="11"/>
      <c r="U1" s="12"/>
      <c r="V1" s="12"/>
      <c r="W1" s="12"/>
      <c r="Y1" s="11"/>
      <c r="Z1" s="11"/>
      <c r="AA1" s="11"/>
      <c r="AB1" s="11"/>
      <c r="AC1" s="11"/>
      <c r="AJ1" s="13"/>
      <c r="AK1" s="136" t="s">
        <v>69</v>
      </c>
      <c r="AL1" s="136"/>
      <c r="AM1" s="136"/>
      <c r="AN1" s="136"/>
      <c r="AO1" s="136"/>
      <c r="AP1" s="136"/>
      <c r="AQ1" s="136"/>
      <c r="AR1" s="136"/>
      <c r="AS1" s="136"/>
      <c r="AT1" s="136"/>
      <c r="AU1" s="136"/>
      <c r="AV1" s="136"/>
      <c r="AW1" s="136"/>
      <c r="AX1" s="136"/>
      <c r="AY1" s="136"/>
      <c r="AZ1" s="136"/>
      <c r="BA1" s="136"/>
      <c r="BB1" s="136"/>
      <c r="BC1" s="14"/>
    </row>
    <row r="2" spans="2:57" ht="12.95" customHeight="1" x14ac:dyDescent="0.2">
      <c r="G2" s="15"/>
      <c r="H2" s="15"/>
      <c r="I2" s="15"/>
      <c r="J2" s="15"/>
      <c r="K2" s="15"/>
      <c r="L2" s="15"/>
      <c r="M2" s="15"/>
      <c r="N2" s="15"/>
      <c r="O2" s="15"/>
      <c r="P2" s="15"/>
      <c r="Q2" s="15"/>
      <c r="R2" s="15"/>
      <c r="S2" s="15"/>
      <c r="T2" s="15"/>
      <c r="U2" s="15"/>
      <c r="V2" s="12"/>
      <c r="W2" s="12"/>
      <c r="Y2" s="11"/>
      <c r="Z2" s="11"/>
      <c r="AA2" s="11"/>
      <c r="AB2" s="11"/>
      <c r="AC2" s="11"/>
      <c r="AI2" s="145" t="s">
        <v>72</v>
      </c>
      <c r="AJ2" s="146"/>
      <c r="AK2" s="146"/>
      <c r="AL2" s="146"/>
      <c r="AM2" s="146"/>
      <c r="AN2" s="146"/>
      <c r="AO2" s="146"/>
      <c r="AP2" s="146"/>
      <c r="AQ2" s="146"/>
      <c r="AR2" s="146"/>
      <c r="AS2" s="146"/>
      <c r="AT2" s="146"/>
      <c r="AU2" s="146"/>
      <c r="AV2" s="146"/>
      <c r="AW2" s="146"/>
      <c r="AX2" s="146"/>
      <c r="AY2" s="146"/>
      <c r="AZ2" s="146"/>
      <c r="BA2" s="146"/>
      <c r="BB2" s="147"/>
      <c r="BC2" s="14"/>
    </row>
    <row r="3" spans="2:57" ht="12.95" customHeight="1" x14ac:dyDescent="0.2">
      <c r="G3" s="11"/>
      <c r="H3" s="11"/>
      <c r="I3" s="11"/>
      <c r="J3" s="11"/>
      <c r="K3" s="11"/>
      <c r="L3" s="11"/>
      <c r="M3" s="11"/>
      <c r="N3" s="11"/>
      <c r="O3" s="11"/>
      <c r="P3" s="11"/>
      <c r="Q3" s="11"/>
      <c r="R3" s="11"/>
      <c r="S3" s="11"/>
      <c r="T3" s="11"/>
      <c r="U3" s="12"/>
      <c r="V3" s="12"/>
      <c r="W3" s="12"/>
      <c r="Y3" s="11"/>
      <c r="Z3" s="11"/>
      <c r="AA3" s="11"/>
      <c r="AB3" s="11"/>
      <c r="AC3" s="11"/>
      <c r="AI3" s="148"/>
      <c r="AJ3" s="149"/>
      <c r="AK3" s="149"/>
      <c r="AL3" s="149"/>
      <c r="AM3" s="149"/>
      <c r="AN3" s="149"/>
      <c r="AO3" s="149"/>
      <c r="AP3" s="149"/>
      <c r="AQ3" s="149"/>
      <c r="AR3" s="149"/>
      <c r="AS3" s="149"/>
      <c r="AT3" s="149"/>
      <c r="AU3" s="149"/>
      <c r="AV3" s="149"/>
      <c r="AW3" s="149"/>
      <c r="AX3" s="149"/>
      <c r="AY3" s="149"/>
      <c r="AZ3" s="149"/>
      <c r="BA3" s="149"/>
      <c r="BB3" s="150"/>
      <c r="BC3" s="14"/>
    </row>
    <row r="4" spans="2:57" ht="12.95" customHeight="1" x14ac:dyDescent="0.2">
      <c r="G4" s="11"/>
      <c r="H4" s="11"/>
      <c r="I4" s="11"/>
      <c r="J4" s="11"/>
      <c r="K4" s="11"/>
      <c r="L4" s="11"/>
      <c r="M4" s="11"/>
      <c r="N4" s="11"/>
      <c r="O4" s="11"/>
      <c r="P4" s="11"/>
      <c r="Q4" s="11"/>
      <c r="R4" s="11"/>
      <c r="S4" s="11"/>
      <c r="T4" s="11"/>
      <c r="U4" s="12"/>
      <c r="V4" s="12"/>
      <c r="W4" s="12"/>
      <c r="Y4" s="11"/>
      <c r="Z4" s="11"/>
      <c r="AA4" s="11"/>
      <c r="AB4" s="11"/>
      <c r="AC4" s="11"/>
      <c r="AI4" s="148"/>
      <c r="AJ4" s="149"/>
      <c r="AK4" s="149"/>
      <c r="AL4" s="149"/>
      <c r="AM4" s="149"/>
      <c r="AN4" s="149"/>
      <c r="AO4" s="149"/>
      <c r="AP4" s="149"/>
      <c r="AQ4" s="149"/>
      <c r="AR4" s="149"/>
      <c r="AS4" s="149"/>
      <c r="AT4" s="149"/>
      <c r="AU4" s="149"/>
      <c r="AV4" s="149"/>
      <c r="AW4" s="149"/>
      <c r="AX4" s="149"/>
      <c r="AY4" s="149"/>
      <c r="AZ4" s="149"/>
      <c r="BA4" s="149"/>
      <c r="BB4" s="150"/>
      <c r="BC4" s="14"/>
    </row>
    <row r="5" spans="2:57" ht="22.5" customHeight="1" x14ac:dyDescent="0.2">
      <c r="B5" s="16"/>
      <c r="C5" s="16"/>
      <c r="D5" s="16"/>
      <c r="E5" s="16"/>
      <c r="F5" s="16"/>
      <c r="G5" s="12"/>
      <c r="H5" s="12"/>
      <c r="I5" s="12"/>
      <c r="J5" s="12"/>
      <c r="K5" s="12"/>
      <c r="L5" s="12"/>
      <c r="M5" s="12"/>
      <c r="N5" s="12"/>
      <c r="O5" s="12"/>
      <c r="P5" s="12"/>
      <c r="Q5" s="12"/>
      <c r="R5" s="12"/>
      <c r="S5" s="12"/>
      <c r="T5" s="12"/>
      <c r="U5" s="12"/>
      <c r="V5" s="12"/>
      <c r="W5" s="12"/>
      <c r="X5" s="12"/>
      <c r="AI5" s="151"/>
      <c r="AJ5" s="152"/>
      <c r="AK5" s="152"/>
      <c r="AL5" s="152"/>
      <c r="AM5" s="152"/>
      <c r="AN5" s="152"/>
      <c r="AO5" s="152"/>
      <c r="AP5" s="152"/>
      <c r="AQ5" s="152"/>
      <c r="AR5" s="152"/>
      <c r="AS5" s="152"/>
      <c r="AT5" s="152"/>
      <c r="AU5" s="152"/>
      <c r="AV5" s="152"/>
      <c r="AW5" s="152"/>
      <c r="AX5" s="152"/>
      <c r="AY5" s="152"/>
      <c r="AZ5" s="152"/>
      <c r="BA5" s="152"/>
      <c r="BB5" s="153"/>
      <c r="BC5" s="14"/>
      <c r="BE5" s="17"/>
    </row>
    <row r="6" spans="2:57" ht="20.100000000000001" customHeight="1" x14ac:dyDescent="0.25">
      <c r="B6" s="137" t="s">
        <v>70</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4"/>
    </row>
    <row r="7" spans="2:57" ht="20.100000000000001" customHeight="1" x14ac:dyDescent="0.25">
      <c r="B7" s="18"/>
      <c r="C7" s="154" t="s">
        <v>71</v>
      </c>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4"/>
    </row>
    <row r="8" spans="2:57" ht="20.100000000000001" customHeight="1" x14ac:dyDescent="0.25">
      <c r="B8" s="18"/>
      <c r="C8" s="154" t="s">
        <v>131</v>
      </c>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4"/>
      <c r="BB8" s="154"/>
      <c r="BC8" s="14"/>
    </row>
    <row r="9" spans="2:57" ht="9.9499999999999993" customHeight="1" x14ac:dyDescent="0.25">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4"/>
    </row>
    <row r="10" spans="2:57" ht="12" customHeight="1" x14ac:dyDescent="0.2">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38" t="s">
        <v>132</v>
      </c>
      <c r="AR10" s="139"/>
      <c r="AS10" s="139"/>
      <c r="AT10" s="139"/>
      <c r="AU10" s="139"/>
      <c r="AV10" s="139"/>
      <c r="AW10" s="139"/>
      <c r="AX10" s="139"/>
      <c r="AY10" s="139"/>
      <c r="AZ10" s="139"/>
      <c r="BA10" s="139"/>
      <c r="BB10" s="140"/>
      <c r="BC10" s="14"/>
    </row>
    <row r="11" spans="2:57" ht="12" customHeight="1" x14ac:dyDescent="0.2">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141" t="s">
        <v>0</v>
      </c>
      <c r="AR11" s="142"/>
      <c r="AS11" s="142"/>
      <c r="AT11" s="142"/>
      <c r="AU11" s="142"/>
      <c r="AV11" s="142"/>
      <c r="AW11" s="142"/>
      <c r="AX11" s="142"/>
      <c r="AY11" s="142"/>
      <c r="AZ11" s="142"/>
      <c r="BA11" s="142"/>
      <c r="BB11" s="143"/>
      <c r="BC11" s="14"/>
    </row>
    <row r="12" spans="2:57" ht="9.9499999999999993" customHeight="1" x14ac:dyDescent="0.2">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14"/>
    </row>
    <row r="13" spans="2:57" ht="15.75" customHeight="1" x14ac:dyDescent="0.2">
      <c r="B13" s="22" t="s">
        <v>73</v>
      </c>
      <c r="C13" s="23"/>
      <c r="D13" s="24"/>
      <c r="E13" s="24"/>
      <c r="F13" s="24"/>
      <c r="G13" s="24"/>
      <c r="H13" s="24"/>
      <c r="I13" s="24"/>
      <c r="J13" s="24"/>
      <c r="K13" s="24"/>
      <c r="L13" s="24"/>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14"/>
    </row>
    <row r="14" spans="2:57" ht="15.75" customHeight="1" x14ac:dyDescent="0.2">
      <c r="B14" s="26" t="s">
        <v>74</v>
      </c>
      <c r="C14" s="27"/>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14"/>
    </row>
    <row r="15" spans="2:57" ht="12.95" customHeight="1" thickBot="1" x14ac:dyDescent="0.25">
      <c r="B15" s="26"/>
      <c r="C15" s="27"/>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14"/>
    </row>
    <row r="16" spans="2:57" ht="15" customHeight="1" thickTop="1" x14ac:dyDescent="0.2">
      <c r="B16" s="28" t="s">
        <v>75</v>
      </c>
      <c r="C16" s="155" t="s">
        <v>76</v>
      </c>
      <c r="D16" s="155"/>
      <c r="E16" s="155"/>
      <c r="F16" s="155"/>
      <c r="G16" s="155"/>
      <c r="H16" s="156"/>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8"/>
      <c r="AQ16" s="25"/>
      <c r="AR16" s="25"/>
      <c r="AS16" s="25"/>
      <c r="AT16" s="25"/>
      <c r="AU16" s="25"/>
      <c r="AV16" s="25"/>
      <c r="AW16" s="25"/>
      <c r="AX16" s="25"/>
      <c r="AY16" s="280"/>
      <c r="AZ16" s="281"/>
      <c r="BA16" s="281"/>
      <c r="BB16" s="282"/>
      <c r="BC16" s="14"/>
    </row>
    <row r="17" spans="2:55" ht="12" customHeight="1" x14ac:dyDescent="0.2">
      <c r="B17" s="24"/>
      <c r="C17" s="155"/>
      <c r="D17" s="155"/>
      <c r="E17" s="155"/>
      <c r="F17" s="155"/>
      <c r="G17" s="155"/>
      <c r="H17" s="159"/>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1"/>
      <c r="AQ17" s="27"/>
      <c r="AR17" s="27"/>
      <c r="AS17" s="27"/>
      <c r="AT17" s="27"/>
      <c r="AU17" s="144" t="s">
        <v>1</v>
      </c>
      <c r="AV17" s="144"/>
      <c r="AW17" s="144"/>
      <c r="AX17" s="144"/>
      <c r="AY17" s="144"/>
      <c r="AZ17" s="144"/>
      <c r="BA17" s="144"/>
      <c r="BB17" s="144"/>
      <c r="BC17" s="14"/>
    </row>
    <row r="18" spans="2:55" ht="12" customHeight="1" thickBot="1" x14ac:dyDescent="0.25">
      <c r="B18" s="24"/>
      <c r="C18" s="29"/>
      <c r="D18" s="29"/>
      <c r="E18" s="29"/>
      <c r="F18" s="29"/>
      <c r="G18" s="29"/>
      <c r="H18" s="162"/>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4"/>
      <c r="AQ18" s="27"/>
      <c r="AR18" s="27"/>
      <c r="AS18" s="27"/>
      <c r="AT18" s="27"/>
      <c r="AU18" s="30"/>
      <c r="AV18" s="30"/>
      <c r="AW18" s="30"/>
      <c r="AX18" s="30"/>
      <c r="AY18" s="30"/>
      <c r="AZ18" s="30"/>
      <c r="BA18" s="30"/>
      <c r="BB18" s="30"/>
      <c r="BC18" s="14"/>
    </row>
    <row r="19" spans="2:55" ht="12" customHeight="1" thickTop="1" x14ac:dyDescent="0.2">
      <c r="B19" s="24"/>
      <c r="D19" s="27"/>
      <c r="E19" s="27"/>
      <c r="F19" s="27"/>
      <c r="G19" s="27"/>
      <c r="H19" s="25" t="s">
        <v>77</v>
      </c>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30"/>
      <c r="AV19" s="30"/>
      <c r="AW19" s="30"/>
      <c r="AX19" s="30"/>
      <c r="AY19" s="30"/>
      <c r="AZ19" s="30"/>
      <c r="BA19" s="30"/>
      <c r="BB19" s="30"/>
      <c r="BC19" s="14"/>
    </row>
    <row r="20" spans="2:55" ht="12.95" customHeight="1" thickBot="1" x14ac:dyDescent="0.25">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14"/>
    </row>
    <row r="21" spans="2:55" ht="18" customHeight="1" thickTop="1" thickBot="1" x14ac:dyDescent="0.25">
      <c r="B21" s="24" t="s">
        <v>81</v>
      </c>
      <c r="C21" s="24"/>
      <c r="D21" s="24"/>
      <c r="E21" s="24"/>
      <c r="F21" s="24"/>
      <c r="G21" s="24"/>
      <c r="H21" s="24"/>
      <c r="I21" s="168"/>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70"/>
      <c r="AQ21" s="27"/>
      <c r="AR21" s="27"/>
      <c r="AS21" s="27"/>
      <c r="AT21" s="27"/>
      <c r="AU21" s="273">
        <f>I21</f>
        <v>0</v>
      </c>
      <c r="AV21" s="274"/>
      <c r="AW21" s="274"/>
      <c r="AX21" s="274"/>
      <c r="AY21" s="274"/>
      <c r="AZ21" s="274"/>
      <c r="BA21" s="274"/>
      <c r="BB21" s="275"/>
      <c r="BC21" s="14"/>
    </row>
    <row r="22" spans="2:55" ht="12.95" customHeight="1" thickTop="1" thickBot="1" x14ac:dyDescent="0.25">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14"/>
    </row>
    <row r="23" spans="2:55" ht="18" customHeight="1" thickTop="1" thickBot="1" x14ac:dyDescent="0.25">
      <c r="B23" s="24" t="s">
        <v>78</v>
      </c>
      <c r="C23" s="24"/>
      <c r="D23" s="24"/>
      <c r="E23" s="24"/>
      <c r="F23" s="24"/>
      <c r="G23" s="24"/>
      <c r="H23" s="24"/>
      <c r="I23" s="24"/>
      <c r="J23" s="24"/>
      <c r="K23" s="24"/>
      <c r="L23" s="24"/>
      <c r="M23" s="24"/>
      <c r="N23" s="24"/>
      <c r="P23" s="177"/>
      <c r="Q23" s="178"/>
      <c r="R23" s="178"/>
      <c r="S23" s="178"/>
      <c r="T23" s="178"/>
      <c r="U23" s="178"/>
      <c r="V23" s="178"/>
      <c r="W23" s="178"/>
      <c r="X23" s="178"/>
      <c r="Y23" s="178"/>
      <c r="Z23" s="178"/>
      <c r="AA23" s="178"/>
      <c r="AB23" s="178"/>
      <c r="AC23" s="178"/>
      <c r="AD23" s="178"/>
      <c r="AE23" s="178"/>
      <c r="AF23" s="178"/>
      <c r="AG23" s="178"/>
      <c r="AH23" s="178"/>
      <c r="AI23" s="178"/>
      <c r="AJ23" s="178"/>
      <c r="AK23" s="178"/>
      <c r="AL23" s="178"/>
      <c r="AM23" s="178"/>
      <c r="AN23" s="178"/>
      <c r="AO23" s="178"/>
      <c r="AP23" s="179"/>
      <c r="AX23" s="31"/>
      <c r="AY23" s="276">
        <f>P23</f>
        <v>0</v>
      </c>
      <c r="AZ23" s="277"/>
      <c r="BA23" s="277"/>
      <c r="BB23" s="278"/>
      <c r="BC23" s="14"/>
    </row>
    <row r="24" spans="2:55" ht="12.95" customHeight="1" thickTop="1" thickBot="1" x14ac:dyDescent="0.25">
      <c r="B24" s="24"/>
      <c r="C24" s="24"/>
      <c r="D24" s="24"/>
      <c r="E24" s="24"/>
      <c r="F24" s="24"/>
      <c r="G24" s="27"/>
      <c r="H24" s="32"/>
      <c r="I24" s="32"/>
      <c r="J24" s="32"/>
      <c r="K24" s="32"/>
      <c r="L24" s="32"/>
      <c r="M24" s="32"/>
      <c r="N24" s="32"/>
      <c r="O24" s="32"/>
      <c r="P24" s="32"/>
      <c r="Q24" s="32"/>
      <c r="R24" s="32"/>
      <c r="S24" s="32"/>
      <c r="T24" s="32"/>
      <c r="U24" s="32"/>
      <c r="V24" s="32"/>
      <c r="W24" s="32"/>
      <c r="X24" s="32"/>
      <c r="Y24" s="24"/>
      <c r="Z24" s="24"/>
      <c r="AA24" s="24"/>
      <c r="AB24" s="24"/>
      <c r="AC24" s="24"/>
      <c r="AD24" s="27"/>
      <c r="AE24" s="25"/>
      <c r="AF24" s="25"/>
      <c r="AG24" s="25"/>
      <c r="AH24" s="25"/>
      <c r="AI24" s="25"/>
      <c r="AJ24" s="25"/>
      <c r="AK24" s="25"/>
      <c r="AL24" s="25"/>
      <c r="AM24" s="25"/>
      <c r="AN24" s="25"/>
      <c r="AO24" s="24"/>
      <c r="AP24" s="24"/>
      <c r="AQ24" s="24"/>
      <c r="AR24" s="24"/>
      <c r="AS24" s="24"/>
      <c r="AT24" s="24"/>
      <c r="AU24" s="24"/>
      <c r="AV24" s="24"/>
      <c r="AW24" s="24"/>
      <c r="AX24" s="24"/>
      <c r="AY24" s="24"/>
      <c r="AZ24" s="24"/>
      <c r="BA24" s="24"/>
      <c r="BB24" s="24"/>
      <c r="BC24" s="14"/>
    </row>
    <row r="25" spans="2:55" ht="18" customHeight="1" thickTop="1" thickBot="1" x14ac:dyDescent="0.25">
      <c r="B25" s="24" t="s">
        <v>82</v>
      </c>
      <c r="C25" s="24"/>
      <c r="D25" s="24"/>
      <c r="E25" s="24"/>
      <c r="F25" s="24"/>
      <c r="G25" s="25"/>
      <c r="H25" s="25"/>
      <c r="I25" s="165"/>
      <c r="J25" s="166"/>
      <c r="K25" s="166"/>
      <c r="L25" s="166"/>
      <c r="M25" s="166"/>
      <c r="N25" s="166"/>
      <c r="O25" s="166"/>
      <c r="P25" s="166"/>
      <c r="Q25" s="166"/>
      <c r="R25" s="166"/>
      <c r="S25" s="166"/>
      <c r="T25" s="166"/>
      <c r="U25" s="166"/>
      <c r="V25" s="166"/>
      <c r="W25" s="166"/>
      <c r="X25" s="167"/>
      <c r="Y25" s="24" t="s">
        <v>2</v>
      </c>
      <c r="Z25" s="10"/>
      <c r="AA25" s="10"/>
      <c r="AB25" s="10"/>
      <c r="AC25" s="24"/>
      <c r="AD25" s="174"/>
      <c r="AE25" s="175"/>
      <c r="AF25" s="175"/>
      <c r="AG25" s="175"/>
      <c r="AH25" s="175"/>
      <c r="AI25" s="175"/>
      <c r="AJ25" s="175"/>
      <c r="AK25" s="175"/>
      <c r="AL25" s="175"/>
      <c r="AM25" s="175"/>
      <c r="AN25" s="175"/>
      <c r="AO25" s="175"/>
      <c r="AP25" s="176"/>
      <c r="AQ25" s="24"/>
      <c r="AR25" s="24"/>
      <c r="AS25" s="24"/>
      <c r="AX25" s="279">
        <f>IF(COUNTIF(Opstine!A2:B64,I25)&gt;0,VLOOKUP(I25,Opstine!A2:B64,2,FALSE),0)</f>
        <v>0</v>
      </c>
      <c r="AY25" s="274"/>
      <c r="AZ25" s="274"/>
      <c r="BA25" s="274"/>
      <c r="BB25" s="275"/>
      <c r="BC25" s="14"/>
    </row>
    <row r="26" spans="2:55" ht="12.95" customHeight="1" thickTop="1" thickBot="1" x14ac:dyDescent="0.25">
      <c r="B26" s="24"/>
      <c r="C26" s="24"/>
      <c r="D26" s="24"/>
      <c r="E26" s="24"/>
      <c r="F26" s="24"/>
      <c r="G26" s="24"/>
      <c r="H26" s="27"/>
      <c r="I26" s="25"/>
      <c r="J26" s="25"/>
      <c r="K26" s="25"/>
      <c r="L26" s="25"/>
      <c r="M26" s="25"/>
      <c r="N26" s="25"/>
      <c r="O26" s="25"/>
      <c r="P26" s="25"/>
      <c r="Q26" s="25"/>
      <c r="R26" s="25"/>
      <c r="S26" s="25"/>
      <c r="T26" s="25"/>
      <c r="U26" s="25"/>
      <c r="V26" s="25"/>
      <c r="W26" s="25"/>
      <c r="X26" s="25"/>
      <c r="Y26" s="24"/>
      <c r="Z26" s="24"/>
      <c r="AA26" s="24"/>
      <c r="AB26" s="24"/>
      <c r="AC26" s="24"/>
      <c r="AD26" s="27"/>
      <c r="AE26" s="25"/>
      <c r="AF26" s="25"/>
      <c r="AG26" s="25"/>
      <c r="AH26" s="25"/>
      <c r="AI26" s="25"/>
      <c r="AJ26" s="25"/>
      <c r="AK26" s="25"/>
      <c r="AL26" s="25"/>
      <c r="AM26" s="25"/>
      <c r="AN26" s="25"/>
      <c r="AO26" s="24"/>
      <c r="AP26" s="24"/>
      <c r="AQ26" s="24"/>
      <c r="AR26" s="24"/>
      <c r="AS26" s="24"/>
      <c r="AT26" s="24"/>
      <c r="AU26" s="24"/>
      <c r="AV26" s="24"/>
      <c r="AW26" s="24"/>
      <c r="AX26" s="24"/>
      <c r="AY26" s="24"/>
      <c r="AZ26" s="24"/>
      <c r="BA26" s="24"/>
      <c r="BB26" s="24"/>
      <c r="BC26" s="14"/>
    </row>
    <row r="27" spans="2:55" ht="18" customHeight="1" thickTop="1" thickBot="1" x14ac:dyDescent="0.25">
      <c r="B27" s="27" t="s">
        <v>3</v>
      </c>
      <c r="C27" s="27"/>
      <c r="D27" s="27"/>
      <c r="E27" s="27"/>
      <c r="F27" s="24"/>
      <c r="G27" s="24"/>
      <c r="H27" s="25"/>
      <c r="I27" s="25"/>
      <c r="J27" s="33"/>
      <c r="K27" s="171"/>
      <c r="L27" s="172"/>
      <c r="M27" s="172"/>
      <c r="N27" s="172"/>
      <c r="O27" s="172"/>
      <c r="P27" s="172"/>
      <c r="Q27" s="172"/>
      <c r="R27" s="172"/>
      <c r="S27" s="172"/>
      <c r="T27" s="172"/>
      <c r="U27" s="172"/>
      <c r="V27" s="172"/>
      <c r="W27" s="172"/>
      <c r="X27" s="173"/>
      <c r="Y27" s="10"/>
      <c r="Z27" s="24" t="s">
        <v>4</v>
      </c>
      <c r="AA27" s="24"/>
      <c r="AB27" s="24"/>
      <c r="AC27" s="24"/>
      <c r="AD27" s="171"/>
      <c r="AE27" s="172"/>
      <c r="AF27" s="172"/>
      <c r="AG27" s="172"/>
      <c r="AH27" s="172"/>
      <c r="AI27" s="172"/>
      <c r="AJ27" s="172"/>
      <c r="AK27" s="172"/>
      <c r="AL27" s="172"/>
      <c r="AM27" s="172"/>
      <c r="AN27" s="172"/>
      <c r="AO27" s="172"/>
      <c r="AP27" s="173"/>
      <c r="BB27" s="10"/>
      <c r="BC27" s="14"/>
    </row>
    <row r="28" spans="2:55" ht="12.95" customHeight="1" thickTop="1" thickBot="1" x14ac:dyDescent="0.25">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14"/>
    </row>
    <row r="29" spans="2:55" ht="18" customHeight="1" thickTop="1" thickBot="1" x14ac:dyDescent="0.25">
      <c r="B29" s="24"/>
      <c r="C29" s="27" t="s">
        <v>79</v>
      </c>
      <c r="D29" s="24"/>
      <c r="E29" s="24"/>
      <c r="F29" s="129"/>
      <c r="G29" s="130"/>
      <c r="H29" s="130"/>
      <c r="I29" s="130"/>
      <c r="J29" s="130"/>
      <c r="K29" s="130"/>
      <c r="L29" s="130"/>
      <c r="M29" s="130"/>
      <c r="N29" s="130"/>
      <c r="O29" s="130"/>
      <c r="P29" s="130"/>
      <c r="Q29" s="130"/>
      <c r="R29" s="130"/>
      <c r="S29" s="130"/>
      <c r="T29" s="130"/>
      <c r="U29" s="130"/>
      <c r="V29" s="130"/>
      <c r="W29" s="130"/>
      <c r="X29" s="131"/>
      <c r="Y29" s="27"/>
      <c r="Z29" s="27"/>
      <c r="AA29" s="27"/>
      <c r="AB29" s="27"/>
      <c r="AC29" s="27"/>
      <c r="AD29" s="27"/>
      <c r="AE29" s="27"/>
      <c r="AF29" s="27"/>
      <c r="AG29" s="27"/>
      <c r="AH29" s="27"/>
      <c r="AI29" s="27"/>
      <c r="AJ29" s="27"/>
      <c r="AK29" s="27"/>
      <c r="AL29" s="27"/>
      <c r="AM29" s="27"/>
      <c r="AN29" s="27"/>
      <c r="AO29" s="24"/>
      <c r="AP29" s="24"/>
      <c r="AQ29" s="24"/>
      <c r="AR29" s="24"/>
      <c r="AS29" s="24"/>
      <c r="AT29" s="24"/>
      <c r="AU29" s="24"/>
      <c r="AV29" s="24"/>
      <c r="AW29" s="24"/>
      <c r="AX29" s="24"/>
      <c r="AY29" s="24"/>
      <c r="AZ29" s="24"/>
      <c r="BA29" s="24"/>
      <c r="BB29" s="24"/>
      <c r="BC29" s="14"/>
    </row>
    <row r="30" spans="2:55" ht="20.100000000000001" customHeight="1" thickTop="1" x14ac:dyDescent="0.2">
      <c r="B30" s="24"/>
      <c r="C30" s="27"/>
      <c r="D30" s="24"/>
      <c r="E30" s="24"/>
      <c r="F30" s="34"/>
      <c r="G30" s="34"/>
      <c r="H30" s="34"/>
      <c r="I30" s="34"/>
      <c r="J30" s="34"/>
      <c r="K30" s="34"/>
      <c r="L30" s="34"/>
      <c r="M30" s="34"/>
      <c r="N30" s="34"/>
      <c r="O30" s="34"/>
      <c r="P30" s="34"/>
      <c r="Q30" s="34"/>
      <c r="R30" s="34"/>
      <c r="S30" s="34"/>
      <c r="T30" s="34"/>
      <c r="U30" s="34"/>
      <c r="V30" s="34"/>
      <c r="W30" s="34"/>
      <c r="X30" s="34"/>
      <c r="Y30" s="27"/>
      <c r="Z30" s="27"/>
      <c r="AA30" s="27"/>
      <c r="AB30" s="27"/>
      <c r="AC30" s="27"/>
      <c r="AD30" s="27"/>
      <c r="AE30" s="27"/>
      <c r="AF30" s="27"/>
      <c r="AG30" s="27"/>
      <c r="AH30" s="27"/>
      <c r="AI30" s="27"/>
      <c r="AJ30" s="27"/>
      <c r="AK30" s="27"/>
      <c r="AL30" s="27"/>
      <c r="AM30" s="27"/>
      <c r="AN30" s="27"/>
      <c r="AO30" s="24"/>
      <c r="AP30" s="24"/>
      <c r="AQ30" s="24"/>
      <c r="AR30" s="24"/>
      <c r="AS30" s="24"/>
      <c r="AT30" s="24"/>
      <c r="AU30" s="24"/>
      <c r="AV30" s="24"/>
      <c r="AW30" s="24"/>
      <c r="AX30" s="24"/>
      <c r="AY30" s="24"/>
      <c r="AZ30" s="24"/>
      <c r="BA30" s="24"/>
      <c r="BB30" s="24"/>
      <c r="BC30" s="14"/>
    </row>
    <row r="31" spans="2:55" ht="11.25" customHeight="1" thickBot="1" x14ac:dyDescent="0.25">
      <c r="B31" s="22" t="s">
        <v>80</v>
      </c>
      <c r="C31" s="27"/>
      <c r="D31" s="24"/>
      <c r="E31" s="24"/>
      <c r="F31" s="34"/>
      <c r="G31" s="34"/>
      <c r="H31" s="34"/>
      <c r="I31" s="34"/>
      <c r="J31" s="34"/>
      <c r="K31" s="34"/>
      <c r="L31" s="34"/>
      <c r="M31" s="34"/>
      <c r="N31" s="34"/>
      <c r="O31" s="34"/>
      <c r="P31" s="34"/>
      <c r="Q31" s="34"/>
      <c r="R31" s="34"/>
      <c r="S31" s="34"/>
      <c r="T31" s="34"/>
      <c r="U31" s="34"/>
      <c r="V31" s="34"/>
      <c r="W31" s="34"/>
      <c r="X31" s="34"/>
      <c r="Y31" s="27"/>
      <c r="Z31" s="27"/>
      <c r="AA31" s="27"/>
      <c r="AB31" s="27"/>
      <c r="AC31" s="27"/>
      <c r="AD31" s="27"/>
      <c r="AE31" s="27"/>
      <c r="AF31" s="27"/>
      <c r="AG31" s="27"/>
      <c r="AH31" s="27"/>
      <c r="AI31" s="27"/>
      <c r="AJ31" s="27"/>
      <c r="AK31" s="27"/>
      <c r="AL31" s="27"/>
      <c r="AM31" s="27"/>
      <c r="AN31" s="27"/>
      <c r="AO31" s="24"/>
      <c r="AP31" s="24"/>
      <c r="AQ31" s="24"/>
      <c r="AR31" s="24"/>
      <c r="AS31" s="24"/>
      <c r="AT31" s="24"/>
      <c r="AU31" s="24"/>
      <c r="AV31" s="24"/>
      <c r="AW31" s="24"/>
      <c r="AX31" s="24"/>
      <c r="AY31" s="24"/>
      <c r="AZ31" s="24"/>
      <c r="BA31" s="24"/>
      <c r="BB31" s="24"/>
      <c r="BC31" s="14"/>
    </row>
    <row r="32" spans="2:55" ht="18" customHeight="1" thickTop="1" x14ac:dyDescent="0.2">
      <c r="B32" s="24"/>
      <c r="C32" s="156"/>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8"/>
      <c r="AQ32" s="24"/>
      <c r="AR32" s="24"/>
      <c r="AS32" s="24"/>
      <c r="AT32" s="24"/>
      <c r="AU32" s="24"/>
      <c r="AV32" s="24"/>
      <c r="AW32" s="24"/>
      <c r="AX32" s="35"/>
      <c r="AY32" s="273"/>
      <c r="AZ32" s="283"/>
      <c r="BA32" s="283"/>
      <c r="BB32" s="284"/>
      <c r="BC32" s="14"/>
    </row>
    <row r="33" spans="2:116" ht="15" customHeight="1" thickBot="1" x14ac:dyDescent="0.25">
      <c r="B33" s="24"/>
      <c r="C33" s="162"/>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4"/>
      <c r="AQ33" s="24"/>
      <c r="AR33" s="24"/>
      <c r="AS33" s="24"/>
      <c r="AT33" s="24"/>
      <c r="AU33" s="24"/>
      <c r="AV33" s="24"/>
      <c r="AW33" s="24"/>
      <c r="AX33" s="24"/>
      <c r="AY33" s="34"/>
      <c r="AZ33" s="34"/>
      <c r="BA33" s="34"/>
      <c r="BB33" s="34"/>
      <c r="BC33" s="14"/>
    </row>
    <row r="34" spans="2:116" ht="9.9499999999999993" customHeight="1" thickTop="1" x14ac:dyDescent="0.2">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34"/>
      <c r="AZ34" s="34"/>
      <c r="BA34" s="34"/>
      <c r="BB34" s="34"/>
      <c r="BC34" s="14"/>
    </row>
    <row r="35" spans="2:116" ht="9.9499999999999993" customHeight="1" x14ac:dyDescent="0.2">
      <c r="B35" s="36"/>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14"/>
    </row>
    <row r="36" spans="2:116" ht="12.75" x14ac:dyDescent="0.2">
      <c r="B36" s="37" t="s">
        <v>133</v>
      </c>
      <c r="C36" s="37"/>
      <c r="D36" s="37"/>
      <c r="E36" s="37"/>
      <c r="F36" s="37"/>
      <c r="G36" s="37"/>
      <c r="H36" s="37"/>
      <c r="I36" s="37"/>
      <c r="J36" s="37"/>
      <c r="K36" s="37"/>
      <c r="L36" s="37"/>
      <c r="M36" s="37"/>
      <c r="N36" s="37"/>
      <c r="O36" s="37"/>
      <c r="P36" s="37"/>
      <c r="Q36" s="37"/>
      <c r="R36" s="37"/>
      <c r="S36" s="37"/>
      <c r="T36" s="37"/>
      <c r="U36" s="37"/>
      <c r="V36" s="37"/>
      <c r="W36" s="37"/>
      <c r="X36" s="37"/>
      <c r="Y36" s="37"/>
      <c r="Z36" s="37"/>
      <c r="AA36" s="38"/>
      <c r="AE36" s="39"/>
      <c r="AF36" s="39"/>
      <c r="AG36" s="40"/>
      <c r="AH36" s="40"/>
      <c r="AI36" s="40"/>
      <c r="AJ36" s="39"/>
      <c r="AK36" s="39"/>
      <c r="AL36" s="39"/>
      <c r="AM36" s="39"/>
      <c r="AN36" s="39"/>
      <c r="AO36" s="39"/>
      <c r="AP36" s="39"/>
      <c r="AQ36" s="39"/>
      <c r="AR36" s="39"/>
      <c r="AS36" s="39"/>
      <c r="AT36" s="39"/>
      <c r="AU36" s="39"/>
      <c r="AV36" s="39"/>
      <c r="AW36" s="39"/>
      <c r="AX36" s="39"/>
      <c r="AY36" s="39"/>
      <c r="AZ36" s="39"/>
      <c r="BA36" s="39"/>
      <c r="BB36" s="39"/>
      <c r="BC36" s="14"/>
    </row>
    <row r="37" spans="2:116" ht="23.25" customHeight="1" thickBot="1" x14ac:dyDescent="0.25">
      <c r="B37" s="124"/>
      <c r="C37" s="125"/>
      <c r="D37" s="125"/>
      <c r="E37" s="126"/>
      <c r="F37" s="124"/>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6"/>
      <c r="AG37" s="133"/>
      <c r="AH37" s="134"/>
      <c r="AI37" s="134"/>
      <c r="AJ37" s="134"/>
      <c r="AK37" s="134"/>
      <c r="AL37" s="134"/>
      <c r="AM37" s="134"/>
      <c r="AN37" s="134"/>
      <c r="AO37" s="134"/>
      <c r="AP37" s="135"/>
      <c r="AQ37" s="41"/>
      <c r="AR37" s="41"/>
      <c r="AS37" s="118" t="s">
        <v>100</v>
      </c>
      <c r="AT37" s="119"/>
      <c r="AU37" s="119"/>
      <c r="AV37" s="119"/>
      <c r="AW37" s="119"/>
      <c r="AX37" s="119"/>
      <c r="AY37" s="119"/>
      <c r="AZ37" s="119"/>
      <c r="BA37" s="119"/>
      <c r="BB37" s="120"/>
      <c r="BC37" s="14"/>
    </row>
    <row r="38" spans="2:116" ht="20.100000000000001" customHeight="1" thickTop="1" thickBot="1" x14ac:dyDescent="0.25">
      <c r="B38" s="113" t="s">
        <v>6</v>
      </c>
      <c r="C38" s="114"/>
      <c r="D38" s="114"/>
      <c r="E38" s="115"/>
      <c r="F38" s="42" t="s">
        <v>83</v>
      </c>
      <c r="G38" s="43"/>
      <c r="H38" s="43"/>
      <c r="I38" s="43"/>
      <c r="J38" s="43"/>
      <c r="K38" s="43"/>
      <c r="L38" s="43"/>
      <c r="M38" s="43"/>
      <c r="N38" s="43"/>
      <c r="O38" s="43"/>
      <c r="P38" s="43"/>
      <c r="Q38" s="43"/>
      <c r="R38" s="43"/>
      <c r="S38" s="43"/>
      <c r="T38" s="43"/>
      <c r="U38" s="43"/>
      <c r="V38" s="43"/>
      <c r="W38" s="43"/>
      <c r="X38" s="43"/>
      <c r="Y38" s="43"/>
      <c r="Z38" s="43"/>
      <c r="AA38" s="43"/>
      <c r="AB38" s="44"/>
      <c r="AC38" s="44"/>
      <c r="AD38" s="44"/>
      <c r="AE38" s="44"/>
      <c r="AF38" s="44"/>
      <c r="AG38" s="110"/>
      <c r="AH38" s="111"/>
      <c r="AI38" s="111"/>
      <c r="AJ38" s="111"/>
      <c r="AK38" s="111"/>
      <c r="AL38" s="111"/>
      <c r="AM38" s="111"/>
      <c r="AN38" s="111"/>
      <c r="AO38" s="111"/>
      <c r="AP38" s="112"/>
      <c r="AQ38" s="45"/>
      <c r="AR38" s="46"/>
      <c r="AS38" s="121"/>
      <c r="AT38" s="122"/>
      <c r="AU38" s="122"/>
      <c r="AV38" s="122"/>
      <c r="AW38" s="122"/>
      <c r="AX38" s="122"/>
      <c r="AY38" s="122"/>
      <c r="AZ38" s="122"/>
      <c r="BA38" s="122"/>
      <c r="BB38" s="123"/>
      <c r="BC38" s="14"/>
    </row>
    <row r="39" spans="2:116" ht="20.100000000000001" customHeight="1" thickTop="1" thickBot="1" x14ac:dyDescent="0.25">
      <c r="B39" s="113" t="s">
        <v>7</v>
      </c>
      <c r="C39" s="114"/>
      <c r="D39" s="114"/>
      <c r="E39" s="115"/>
      <c r="F39" s="47" t="s">
        <v>84</v>
      </c>
      <c r="G39" s="48"/>
      <c r="H39" s="48"/>
      <c r="I39" s="48"/>
      <c r="J39" s="48"/>
      <c r="K39" s="48"/>
      <c r="L39" s="48"/>
      <c r="M39" s="48"/>
      <c r="N39" s="48"/>
      <c r="O39" s="48"/>
      <c r="P39" s="48"/>
      <c r="Q39" s="48"/>
      <c r="R39" s="48"/>
      <c r="S39" s="48"/>
      <c r="T39" s="49"/>
      <c r="U39" s="49"/>
      <c r="V39" s="49"/>
      <c r="W39" s="49"/>
      <c r="X39" s="49"/>
      <c r="Y39" s="49"/>
      <c r="Z39" s="49"/>
      <c r="AA39" s="49"/>
      <c r="AB39" s="44"/>
      <c r="AC39" s="44"/>
      <c r="AD39" s="44"/>
      <c r="AE39" s="44"/>
      <c r="AF39" s="44"/>
      <c r="AG39" s="110"/>
      <c r="AH39" s="111"/>
      <c r="AI39" s="111"/>
      <c r="AJ39" s="111"/>
      <c r="AK39" s="111"/>
      <c r="AL39" s="111"/>
      <c r="AM39" s="111"/>
      <c r="AN39" s="111"/>
      <c r="AO39" s="111"/>
      <c r="AP39" s="112"/>
      <c r="AQ39" s="45"/>
      <c r="AR39" s="50"/>
      <c r="AS39" s="267">
        <f>IF(AG42=0,0,AG38/AG42)</f>
        <v>0</v>
      </c>
      <c r="AT39" s="268"/>
      <c r="AU39" s="268"/>
      <c r="AV39" s="268"/>
      <c r="AW39" s="268"/>
      <c r="AX39" s="268"/>
      <c r="AY39" s="268"/>
      <c r="AZ39" s="268"/>
      <c r="BA39" s="268"/>
      <c r="BB39" s="269"/>
      <c r="BC39" s="14"/>
    </row>
    <row r="40" spans="2:116" ht="20.100000000000001" customHeight="1" thickTop="1" thickBot="1" x14ac:dyDescent="0.25">
      <c r="B40" s="113" t="s">
        <v>8</v>
      </c>
      <c r="C40" s="114"/>
      <c r="D40" s="114"/>
      <c r="E40" s="115"/>
      <c r="F40" s="47" t="s">
        <v>85</v>
      </c>
      <c r="G40" s="48"/>
      <c r="H40" s="48"/>
      <c r="I40" s="48"/>
      <c r="J40" s="48"/>
      <c r="K40" s="48"/>
      <c r="L40" s="48"/>
      <c r="M40" s="48"/>
      <c r="N40" s="48"/>
      <c r="O40" s="48"/>
      <c r="P40" s="48"/>
      <c r="Q40" s="48"/>
      <c r="R40" s="48"/>
      <c r="S40" s="48"/>
      <c r="T40" s="49"/>
      <c r="U40" s="49"/>
      <c r="V40" s="49"/>
      <c r="W40" s="49"/>
      <c r="X40" s="49"/>
      <c r="Y40" s="49"/>
      <c r="Z40" s="49"/>
      <c r="AA40" s="49"/>
      <c r="AB40" s="44"/>
      <c r="AC40" s="44"/>
      <c r="AD40" s="44"/>
      <c r="AE40" s="44"/>
      <c r="AF40" s="44"/>
      <c r="AG40" s="110"/>
      <c r="AH40" s="111"/>
      <c r="AI40" s="111"/>
      <c r="AJ40" s="111"/>
      <c r="AK40" s="111"/>
      <c r="AL40" s="111"/>
      <c r="AM40" s="111"/>
      <c r="AN40" s="111"/>
      <c r="AO40" s="111"/>
      <c r="AP40" s="112"/>
      <c r="AQ40" s="45"/>
      <c r="AR40" s="50"/>
      <c r="AS40" s="270"/>
      <c r="AT40" s="271"/>
      <c r="AU40" s="271"/>
      <c r="AV40" s="271"/>
      <c r="AW40" s="271"/>
      <c r="AX40" s="271"/>
      <c r="AY40" s="271"/>
      <c r="AZ40" s="271"/>
      <c r="BA40" s="271"/>
      <c r="BB40" s="272"/>
      <c r="BC40" s="14"/>
    </row>
    <row r="41" spans="2:116" s="39" customFormat="1" ht="20.100000000000001" customHeight="1" thickTop="1" thickBot="1" x14ac:dyDescent="0.25">
      <c r="B41" s="113" t="s">
        <v>87</v>
      </c>
      <c r="C41" s="114"/>
      <c r="D41" s="114"/>
      <c r="E41" s="115"/>
      <c r="F41" s="47" t="s">
        <v>86</v>
      </c>
      <c r="G41" s="51"/>
      <c r="H41" s="51"/>
      <c r="I41" s="51"/>
      <c r="J41" s="51"/>
      <c r="K41" s="51"/>
      <c r="L41" s="51"/>
      <c r="M41" s="51"/>
      <c r="N41" s="51"/>
      <c r="O41" s="51"/>
      <c r="P41" s="51"/>
      <c r="Q41" s="51"/>
      <c r="R41" s="51"/>
      <c r="S41" s="51"/>
      <c r="T41" s="132"/>
      <c r="U41" s="132"/>
      <c r="V41" s="132"/>
      <c r="W41" s="132"/>
      <c r="X41" s="132"/>
      <c r="Y41" s="132"/>
      <c r="Z41" s="132"/>
      <c r="AA41" s="132"/>
      <c r="AB41" s="44"/>
      <c r="AC41" s="44"/>
      <c r="AD41" s="44"/>
      <c r="AE41" s="44"/>
      <c r="AF41" s="52"/>
      <c r="AG41" s="285">
        <f>+AG38-AG39-AG40</f>
        <v>0</v>
      </c>
      <c r="AH41" s="286"/>
      <c r="AI41" s="286"/>
      <c r="AJ41" s="286"/>
      <c r="AK41" s="286"/>
      <c r="AL41" s="286"/>
      <c r="AM41" s="286"/>
      <c r="AN41" s="286"/>
      <c r="AO41" s="286"/>
      <c r="AP41" s="287"/>
      <c r="AQ41" s="53"/>
      <c r="AR41" s="53"/>
      <c r="AS41" s="53"/>
      <c r="AT41" s="53"/>
      <c r="AU41" s="53"/>
      <c r="AV41" s="53"/>
      <c r="AW41" s="53"/>
      <c r="AX41" s="53"/>
      <c r="AY41" s="53"/>
      <c r="AZ41" s="53"/>
      <c r="BA41" s="53"/>
      <c r="BB41" s="53"/>
      <c r="BC41" s="14"/>
      <c r="BD41" s="14"/>
      <c r="BE41" s="10"/>
      <c r="BF41" s="10"/>
      <c r="BG41" s="10"/>
      <c r="BH41" s="10"/>
      <c r="BI41" s="10"/>
      <c r="BJ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row>
    <row r="42" spans="2:116" s="39" customFormat="1" ht="20.100000000000001" customHeight="1" thickTop="1" thickBot="1" x14ac:dyDescent="0.25">
      <c r="B42" s="127" t="s">
        <v>88</v>
      </c>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10"/>
      <c r="AH42" s="111"/>
      <c r="AI42" s="111"/>
      <c r="AJ42" s="111"/>
      <c r="AK42" s="111"/>
      <c r="AL42" s="111"/>
      <c r="AM42" s="111"/>
      <c r="AN42" s="111"/>
      <c r="AO42" s="111"/>
      <c r="AP42" s="112"/>
      <c r="AQ42" s="53"/>
      <c r="AR42" s="53"/>
      <c r="AS42" s="53"/>
      <c r="AT42" s="53"/>
      <c r="AU42" s="53"/>
      <c r="AV42" s="53"/>
      <c r="AW42" s="53"/>
      <c r="AX42" s="53"/>
      <c r="AY42" s="53"/>
      <c r="AZ42" s="53"/>
      <c r="BA42" s="53"/>
      <c r="BB42" s="53"/>
      <c r="BC42" s="14"/>
      <c r="BD42" s="14"/>
      <c r="BE42" s="10"/>
      <c r="BF42" s="10"/>
      <c r="BG42" s="10"/>
      <c r="BH42" s="10"/>
      <c r="BI42" s="10"/>
      <c r="BJ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row>
    <row r="43" spans="2:116" s="39" customFormat="1" ht="23.25" customHeight="1" thickTop="1" thickBot="1" x14ac:dyDescent="0.25">
      <c r="B43" s="116" t="s">
        <v>89</v>
      </c>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0"/>
      <c r="AH43" s="111"/>
      <c r="AI43" s="111"/>
      <c r="AJ43" s="111"/>
      <c r="AK43" s="111"/>
      <c r="AL43" s="111"/>
      <c r="AM43" s="111"/>
      <c r="AN43" s="111"/>
      <c r="AO43" s="111"/>
      <c r="AP43" s="112"/>
      <c r="AQ43" s="53"/>
      <c r="AR43" s="256" t="str">
        <f>IF(AND(AG38&lt;&gt;"",AG38&lt;&gt;0,AG42&lt;&gt;"", AG42&lt;&gt;0),"НАПОМЕНА: Унесите број плаћених часова, и то:" &amp;CHAR(10)&amp; "~ минимално: 20 часова x број запослених на које се односе исплате," &amp;CHAR(10)&amp; "~ максимално: 260 часова x број запослених на које се односе исплате.","")</f>
        <v/>
      </c>
      <c r="AS43" s="256"/>
      <c r="AT43" s="256"/>
      <c r="AU43" s="256"/>
      <c r="AV43" s="256"/>
      <c r="AW43" s="256"/>
      <c r="AX43" s="256"/>
      <c r="AY43" s="256"/>
      <c r="AZ43" s="256"/>
      <c r="BA43" s="256"/>
      <c r="BB43" s="256"/>
      <c r="BC43" s="256"/>
      <c r="BD43" s="256"/>
      <c r="BE43" s="256"/>
      <c r="BF43" s="256"/>
      <c r="BG43" s="256"/>
      <c r="BH43" s="10"/>
      <c r="BI43" s="10"/>
      <c r="BJ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row>
    <row r="44" spans="2:116" ht="20.100000000000001" customHeight="1" thickTop="1" thickBot="1" x14ac:dyDescent="0.25">
      <c r="B44" s="99" t="s">
        <v>91</v>
      </c>
      <c r="C44" s="100"/>
      <c r="D44" s="100"/>
      <c r="E44" s="100"/>
      <c r="F44" s="101"/>
      <c r="G44" s="108" t="s">
        <v>90</v>
      </c>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10"/>
      <c r="AH44" s="111"/>
      <c r="AI44" s="111"/>
      <c r="AJ44" s="111"/>
      <c r="AK44" s="111"/>
      <c r="AL44" s="111"/>
      <c r="AM44" s="111"/>
      <c r="AN44" s="111"/>
      <c r="AO44" s="111"/>
      <c r="AP44" s="112"/>
      <c r="AQ44" s="53"/>
      <c r="AR44" s="256"/>
      <c r="AS44" s="256"/>
      <c r="AT44" s="256"/>
      <c r="AU44" s="256"/>
      <c r="AV44" s="256"/>
      <c r="AW44" s="256"/>
      <c r="AX44" s="256"/>
      <c r="AY44" s="256"/>
      <c r="AZ44" s="256"/>
      <c r="BA44" s="256"/>
      <c r="BB44" s="256"/>
      <c r="BC44" s="256"/>
      <c r="BD44" s="256"/>
      <c r="BE44" s="256"/>
      <c r="BF44" s="256"/>
      <c r="BG44" s="256"/>
    </row>
    <row r="45" spans="2:116" ht="18" customHeight="1" thickTop="1" thickBot="1" x14ac:dyDescent="0.25">
      <c r="B45" s="102"/>
      <c r="C45" s="103"/>
      <c r="D45" s="103"/>
      <c r="E45" s="103"/>
      <c r="F45" s="104"/>
      <c r="G45" s="99" t="s">
        <v>92</v>
      </c>
      <c r="H45" s="100"/>
      <c r="I45" s="100"/>
      <c r="J45" s="100"/>
      <c r="K45" s="101"/>
      <c r="L45" s="54" t="s">
        <v>93</v>
      </c>
      <c r="M45" s="51"/>
      <c r="N45" s="51"/>
      <c r="O45" s="51"/>
      <c r="P45" s="51"/>
      <c r="Q45" s="51"/>
      <c r="R45" s="51"/>
      <c r="S45" s="51"/>
      <c r="T45" s="49"/>
      <c r="U45" s="49"/>
      <c r="V45" s="49"/>
      <c r="W45" s="49"/>
      <c r="X45" s="49"/>
      <c r="Y45" s="49"/>
      <c r="Z45" s="49"/>
      <c r="AA45" s="49"/>
      <c r="AB45" s="44"/>
      <c r="AC45" s="44"/>
      <c r="AD45" s="44"/>
      <c r="AE45" s="44"/>
      <c r="AF45" s="44"/>
      <c r="AG45" s="110"/>
      <c r="AH45" s="111"/>
      <c r="AI45" s="111"/>
      <c r="AJ45" s="111"/>
      <c r="AK45" s="111"/>
      <c r="AL45" s="111"/>
      <c r="AM45" s="111"/>
      <c r="AN45" s="111"/>
      <c r="AO45" s="111"/>
      <c r="AP45" s="112"/>
      <c r="AQ45" s="53"/>
      <c r="AR45" s="256"/>
      <c r="AS45" s="256"/>
      <c r="AT45" s="256"/>
      <c r="AU45" s="256"/>
      <c r="AV45" s="256"/>
      <c r="AW45" s="256"/>
      <c r="AX45" s="256"/>
      <c r="AY45" s="256"/>
      <c r="AZ45" s="256"/>
      <c r="BA45" s="256"/>
      <c r="BB45" s="256"/>
      <c r="BC45" s="256"/>
      <c r="BD45" s="256"/>
      <c r="BE45" s="256"/>
      <c r="BF45" s="256"/>
      <c r="BG45" s="256"/>
    </row>
    <row r="46" spans="2:116" ht="18" customHeight="1" thickTop="1" thickBot="1" x14ac:dyDescent="0.25">
      <c r="B46" s="102"/>
      <c r="C46" s="103"/>
      <c r="D46" s="103"/>
      <c r="E46" s="103"/>
      <c r="F46" s="104"/>
      <c r="G46" s="102"/>
      <c r="H46" s="103"/>
      <c r="I46" s="103"/>
      <c r="J46" s="103"/>
      <c r="K46" s="104"/>
      <c r="L46" s="54" t="s">
        <v>94</v>
      </c>
      <c r="M46" s="51"/>
      <c r="N46" s="51"/>
      <c r="O46" s="51"/>
      <c r="P46" s="51"/>
      <c r="Q46" s="51"/>
      <c r="R46" s="51"/>
      <c r="S46" s="51"/>
      <c r="T46" s="49"/>
      <c r="U46" s="49"/>
      <c r="V46" s="49"/>
      <c r="W46" s="49"/>
      <c r="X46" s="49"/>
      <c r="Y46" s="49"/>
      <c r="Z46" s="49"/>
      <c r="AA46" s="49"/>
      <c r="AB46" s="44"/>
      <c r="AC46" s="44"/>
      <c r="AD46" s="44"/>
      <c r="AE46" s="44"/>
      <c r="AF46" s="44"/>
      <c r="AG46" s="110"/>
      <c r="AH46" s="111"/>
      <c r="AI46" s="111"/>
      <c r="AJ46" s="111"/>
      <c r="AK46" s="111"/>
      <c r="AL46" s="111"/>
      <c r="AM46" s="111"/>
      <c r="AN46" s="111"/>
      <c r="AO46" s="111"/>
      <c r="AP46" s="112"/>
      <c r="AQ46" s="53"/>
      <c r="AR46" s="53"/>
      <c r="AS46" s="53"/>
      <c r="AT46" s="53"/>
      <c r="AU46" s="53"/>
      <c r="AV46" s="53"/>
      <c r="AW46" s="53"/>
      <c r="AX46" s="53"/>
      <c r="AY46" s="53"/>
      <c r="AZ46" s="53"/>
      <c r="BA46" s="53"/>
      <c r="BB46" s="53"/>
      <c r="BC46" s="14"/>
    </row>
    <row r="47" spans="2:116" ht="18" customHeight="1" thickTop="1" thickBot="1" x14ac:dyDescent="0.25">
      <c r="B47" s="102"/>
      <c r="C47" s="103"/>
      <c r="D47" s="103"/>
      <c r="E47" s="103"/>
      <c r="F47" s="104"/>
      <c r="G47" s="102"/>
      <c r="H47" s="103"/>
      <c r="I47" s="103"/>
      <c r="J47" s="103"/>
      <c r="K47" s="104"/>
      <c r="L47" s="54" t="s">
        <v>95</v>
      </c>
      <c r="M47" s="51"/>
      <c r="N47" s="51"/>
      <c r="O47" s="51"/>
      <c r="P47" s="51"/>
      <c r="Q47" s="51"/>
      <c r="R47" s="51"/>
      <c r="S47" s="51"/>
      <c r="T47" s="49"/>
      <c r="U47" s="49"/>
      <c r="V47" s="49"/>
      <c r="W47" s="49"/>
      <c r="X47" s="49"/>
      <c r="Y47" s="49"/>
      <c r="Z47" s="49"/>
      <c r="AA47" s="49"/>
      <c r="AB47" s="44"/>
      <c r="AC47" s="44"/>
      <c r="AD47" s="44"/>
      <c r="AE47" s="44"/>
      <c r="AF47" s="44"/>
      <c r="AG47" s="110"/>
      <c r="AH47" s="111"/>
      <c r="AI47" s="111"/>
      <c r="AJ47" s="111"/>
      <c r="AK47" s="111"/>
      <c r="AL47" s="111"/>
      <c r="AM47" s="111"/>
      <c r="AN47" s="111"/>
      <c r="AO47" s="111"/>
      <c r="AP47" s="112"/>
      <c r="AQ47" s="53"/>
      <c r="AR47" s="53"/>
      <c r="AS47" s="53"/>
      <c r="AT47" s="53"/>
      <c r="AU47" s="53"/>
      <c r="AV47" s="53"/>
      <c r="AW47" s="53"/>
      <c r="AX47" s="53"/>
      <c r="AY47" s="53"/>
      <c r="AZ47" s="53"/>
      <c r="BA47" s="53"/>
      <c r="BB47" s="53"/>
      <c r="BC47" s="14"/>
    </row>
    <row r="48" spans="2:116" ht="18" customHeight="1" thickTop="1" thickBot="1" x14ac:dyDescent="0.25">
      <c r="B48" s="105"/>
      <c r="C48" s="106"/>
      <c r="D48" s="106"/>
      <c r="E48" s="106"/>
      <c r="F48" s="107"/>
      <c r="G48" s="105"/>
      <c r="H48" s="106"/>
      <c r="I48" s="106"/>
      <c r="J48" s="106"/>
      <c r="K48" s="107"/>
      <c r="L48" s="55" t="s">
        <v>96</v>
      </c>
      <c r="M48" s="56"/>
      <c r="N48" s="56"/>
      <c r="O48" s="56"/>
      <c r="P48" s="56"/>
      <c r="Q48" s="56"/>
      <c r="R48" s="56"/>
      <c r="S48" s="56"/>
      <c r="T48" s="56"/>
      <c r="U48" s="56"/>
      <c r="V48" s="56"/>
      <c r="W48" s="56"/>
      <c r="X48" s="56"/>
      <c r="Y48" s="56"/>
      <c r="Z48" s="56"/>
      <c r="AA48" s="56"/>
      <c r="AB48" s="57"/>
      <c r="AC48" s="57"/>
      <c r="AD48" s="57"/>
      <c r="AE48" s="57"/>
      <c r="AF48" s="57"/>
      <c r="AG48" s="110"/>
      <c r="AH48" s="111"/>
      <c r="AI48" s="111"/>
      <c r="AJ48" s="111"/>
      <c r="AK48" s="111"/>
      <c r="AL48" s="111"/>
      <c r="AM48" s="111"/>
      <c r="AN48" s="111"/>
      <c r="AO48" s="111"/>
      <c r="AP48" s="112"/>
      <c r="AQ48" s="53"/>
      <c r="AR48" s="53"/>
      <c r="AS48" s="53"/>
      <c r="AT48" s="53"/>
      <c r="AU48" s="53"/>
      <c r="AV48" s="53"/>
      <c r="AW48" s="53"/>
      <c r="AX48" s="53"/>
      <c r="AY48" s="53"/>
      <c r="AZ48" s="53"/>
      <c r="BA48" s="53"/>
      <c r="BB48" s="53"/>
      <c r="BC48" s="14"/>
    </row>
    <row r="49" spans="2:116" ht="20.100000000000001" customHeight="1" thickTop="1" thickBot="1" x14ac:dyDescent="0.25">
      <c r="B49" s="127" t="s">
        <v>97</v>
      </c>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86"/>
      <c r="AH49" s="187"/>
      <c r="AI49" s="58" t="s">
        <v>99</v>
      </c>
      <c r="AJ49" s="186"/>
      <c r="AK49" s="187"/>
      <c r="AL49" s="58" t="s">
        <v>99</v>
      </c>
      <c r="AM49" s="180" t="s">
        <v>201</v>
      </c>
      <c r="AN49" s="180"/>
      <c r="AO49" s="180"/>
      <c r="AP49" s="181"/>
      <c r="AQ49" s="53"/>
      <c r="AR49" s="53"/>
      <c r="AS49" s="53"/>
      <c r="AT49" s="53"/>
      <c r="AU49" s="53"/>
      <c r="AV49" s="53"/>
      <c r="AW49" s="53"/>
      <c r="AX49" s="53"/>
      <c r="AY49" s="53"/>
      <c r="AZ49" s="53"/>
      <c r="BA49" s="53"/>
      <c r="BB49" s="53"/>
      <c r="BC49" s="14"/>
    </row>
    <row r="50" spans="2:116" s="61" customFormat="1" ht="27.75" customHeight="1" thickTop="1" x14ac:dyDescent="0.2">
      <c r="B50" s="185" t="s">
        <v>98</v>
      </c>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185"/>
      <c r="AY50" s="185"/>
      <c r="AZ50" s="185"/>
      <c r="BA50" s="185"/>
      <c r="BB50" s="185"/>
      <c r="BC50" s="59"/>
      <c r="BD50" s="59"/>
      <c r="BE50" s="60"/>
      <c r="BF50" s="60"/>
      <c r="BG50" s="60"/>
      <c r="BH50" s="60"/>
      <c r="BI50" s="60"/>
      <c r="BJ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60"/>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row>
    <row r="51" spans="2:116" s="60" customFormat="1" ht="18.75" customHeight="1" x14ac:dyDescent="0.2">
      <c r="B51" s="182" t="s">
        <v>101</v>
      </c>
      <c r="C51" s="182"/>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c r="AY51" s="182"/>
      <c r="AZ51" s="182"/>
      <c r="BA51" s="182"/>
      <c r="BB51" s="62"/>
      <c r="BC51" s="59"/>
      <c r="BD51" s="59"/>
    </row>
    <row r="52" spans="2:116" ht="12" customHeight="1" x14ac:dyDescent="0.2">
      <c r="B52" s="10"/>
      <c r="C52" s="63" t="s">
        <v>6</v>
      </c>
      <c r="D52" s="183" t="s">
        <v>121</v>
      </c>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c r="AU52" s="183"/>
      <c r="AV52" s="183"/>
      <c r="AW52" s="183"/>
      <c r="AX52" s="183"/>
      <c r="AY52" s="183"/>
      <c r="AZ52" s="183"/>
      <c r="BA52" s="183"/>
      <c r="BB52" s="183"/>
    </row>
    <row r="53" spans="2:116" ht="12" customHeight="1" x14ac:dyDescent="0.2">
      <c r="B53" s="10"/>
      <c r="C53" s="63"/>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c r="AP53" s="183"/>
      <c r="AQ53" s="183"/>
      <c r="AR53" s="183"/>
      <c r="AS53" s="183"/>
      <c r="AT53" s="183"/>
      <c r="AU53" s="183"/>
      <c r="AV53" s="183"/>
      <c r="AW53" s="183"/>
      <c r="AX53" s="183"/>
      <c r="AY53" s="183"/>
      <c r="AZ53" s="183"/>
      <c r="BA53" s="183"/>
      <c r="BB53" s="183"/>
    </row>
    <row r="54" spans="2:116" ht="12" customHeight="1" x14ac:dyDescent="0.2">
      <c r="B54" s="10"/>
      <c r="C54" s="63" t="s">
        <v>7</v>
      </c>
      <c r="D54" s="183" t="s">
        <v>122</v>
      </c>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3"/>
      <c r="AO54" s="183"/>
      <c r="AP54" s="183"/>
      <c r="AQ54" s="183"/>
      <c r="AR54" s="183"/>
      <c r="AS54" s="183"/>
      <c r="AT54" s="183"/>
      <c r="AU54" s="183"/>
      <c r="AV54" s="183"/>
      <c r="AW54" s="183"/>
      <c r="AX54" s="183"/>
      <c r="AY54" s="183"/>
      <c r="AZ54" s="183"/>
      <c r="BA54" s="183"/>
      <c r="BB54" s="183"/>
    </row>
    <row r="55" spans="2:116" ht="12" customHeight="1" x14ac:dyDescent="0.2">
      <c r="B55" s="10"/>
      <c r="C55" s="6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3"/>
      <c r="AN55" s="183"/>
      <c r="AO55" s="183"/>
      <c r="AP55" s="183"/>
      <c r="AQ55" s="183"/>
      <c r="AR55" s="183"/>
      <c r="AS55" s="183"/>
      <c r="AT55" s="183"/>
      <c r="AU55" s="183"/>
      <c r="AV55" s="183"/>
      <c r="AW55" s="183"/>
      <c r="AX55" s="183"/>
      <c r="AY55" s="183"/>
      <c r="AZ55" s="183"/>
      <c r="BA55" s="183"/>
      <c r="BB55" s="183"/>
    </row>
    <row r="56" spans="2:116" ht="9" customHeight="1" x14ac:dyDescent="0.2">
      <c r="B56" s="10"/>
      <c r="C56" s="184" t="s">
        <v>123</v>
      </c>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4"/>
      <c r="AJ56" s="184"/>
      <c r="AK56" s="184"/>
      <c r="AL56" s="184"/>
      <c r="AM56" s="184"/>
      <c r="AN56" s="184"/>
      <c r="AO56" s="184"/>
      <c r="AP56" s="184"/>
      <c r="AQ56" s="184"/>
      <c r="AR56" s="184"/>
      <c r="AS56" s="184"/>
      <c r="AT56" s="184"/>
      <c r="AU56" s="184"/>
      <c r="AV56" s="184"/>
      <c r="AW56" s="184"/>
      <c r="AX56" s="184"/>
      <c r="AY56" s="184"/>
      <c r="AZ56" s="184"/>
      <c r="BA56" s="184"/>
      <c r="BB56" s="184"/>
    </row>
    <row r="57" spans="2:116" ht="15" customHeight="1" x14ac:dyDescent="0.2">
      <c r="B57" s="10"/>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184"/>
      <c r="AK57" s="184"/>
      <c r="AL57" s="184"/>
      <c r="AM57" s="184"/>
      <c r="AN57" s="184"/>
      <c r="AO57" s="184"/>
      <c r="AP57" s="184"/>
      <c r="AQ57" s="184"/>
      <c r="AR57" s="184"/>
      <c r="AS57" s="184"/>
      <c r="AT57" s="184"/>
      <c r="AU57" s="184"/>
      <c r="AV57" s="184"/>
      <c r="AW57" s="184"/>
      <c r="AX57" s="184"/>
      <c r="AY57" s="184"/>
      <c r="AZ57" s="184"/>
      <c r="BA57" s="184"/>
      <c r="BB57" s="184"/>
    </row>
    <row r="58" spans="2:116" ht="15" customHeight="1" x14ac:dyDescent="0.2">
      <c r="B58" s="10"/>
      <c r="C58" s="184" t="s">
        <v>124</v>
      </c>
      <c r="D58" s="184"/>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M58" s="184"/>
      <c r="AN58" s="184"/>
      <c r="AO58" s="184"/>
      <c r="AP58" s="184"/>
      <c r="AQ58" s="184"/>
      <c r="AR58" s="184"/>
      <c r="AS58" s="184"/>
      <c r="AT58" s="184"/>
      <c r="AU58" s="184"/>
      <c r="AV58" s="184"/>
      <c r="AW58" s="184"/>
      <c r="AX58" s="184"/>
      <c r="AY58" s="184"/>
      <c r="AZ58" s="184"/>
      <c r="BA58" s="184"/>
      <c r="BB58" s="184"/>
    </row>
    <row r="59" spans="2:116" ht="18" customHeight="1" x14ac:dyDescent="0.2">
      <c r="B59" s="10"/>
      <c r="C59" s="184" t="s">
        <v>125</v>
      </c>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c r="AL59" s="184"/>
      <c r="AM59" s="184"/>
      <c r="AN59" s="184"/>
      <c r="AO59" s="184"/>
      <c r="AP59" s="184"/>
      <c r="AQ59" s="184"/>
      <c r="AR59" s="184"/>
      <c r="AS59" s="184"/>
      <c r="AT59" s="184"/>
      <c r="AU59" s="184"/>
      <c r="AV59" s="184"/>
      <c r="AW59" s="184"/>
      <c r="AX59" s="184"/>
      <c r="AY59" s="184"/>
      <c r="AZ59" s="184"/>
      <c r="BA59" s="184"/>
      <c r="BB59" s="184"/>
    </row>
    <row r="60" spans="2:116" ht="10.5" customHeight="1" x14ac:dyDescent="0.2">
      <c r="B60" s="10"/>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c r="AK60" s="184"/>
      <c r="AL60" s="184"/>
      <c r="AM60" s="184"/>
      <c r="AN60" s="184"/>
      <c r="AO60" s="184"/>
      <c r="AP60" s="184"/>
      <c r="AQ60" s="184"/>
      <c r="AR60" s="184"/>
      <c r="AS60" s="184"/>
      <c r="AT60" s="184"/>
      <c r="AU60" s="184"/>
      <c r="AV60" s="184"/>
      <c r="AW60" s="184"/>
      <c r="AX60" s="184"/>
      <c r="AY60" s="184"/>
      <c r="AZ60" s="184"/>
      <c r="BA60" s="184"/>
      <c r="BB60" s="184"/>
    </row>
    <row r="61" spans="2:116" ht="10.5" customHeight="1" x14ac:dyDescent="0.2">
      <c r="B61" s="10"/>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AX61" s="184"/>
      <c r="AY61" s="184"/>
      <c r="AZ61" s="184"/>
      <c r="BA61" s="184"/>
      <c r="BB61" s="184"/>
    </row>
    <row r="62" spans="2:116" ht="15" customHeight="1" x14ac:dyDescent="0.2">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row>
    <row r="63" spans="2:116" ht="15" customHeight="1" x14ac:dyDescent="0.2">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row>
    <row r="64" spans="2:116" ht="15" customHeight="1" x14ac:dyDescent="0.2">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row>
    <row r="65" spans="2:54" ht="15" customHeight="1" x14ac:dyDescent="0.2">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row>
    <row r="66" spans="2:54" ht="15" customHeight="1" x14ac:dyDescent="0.2">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row>
    <row r="67" spans="2:54" ht="15" customHeight="1" x14ac:dyDescent="0.2">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row>
    <row r="68" spans="2:54" ht="15" customHeight="1" x14ac:dyDescent="0.2">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row>
    <row r="69" spans="2:54" ht="15" customHeight="1" x14ac:dyDescent="0.2">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row>
    <row r="70" spans="2:54" ht="15" customHeight="1" x14ac:dyDescent="0.2">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row>
    <row r="71" spans="2:54" ht="15" customHeigh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row>
    <row r="72" spans="2:54" ht="15" customHeight="1" x14ac:dyDescent="0.2">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row>
    <row r="73" spans="2:54" ht="15" customHeight="1" x14ac:dyDescent="0.2">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row>
    <row r="74" spans="2:54" ht="15" customHeight="1" x14ac:dyDescent="0.2">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row>
    <row r="75" spans="2:54" ht="15" customHeight="1" x14ac:dyDescent="0.2">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row>
    <row r="76" spans="2:54" ht="15" customHeight="1" x14ac:dyDescent="0.2">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row>
    <row r="77" spans="2:54" ht="15" customHeight="1" x14ac:dyDescent="0.2">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row>
    <row r="78" spans="2:54" ht="15" customHeight="1" x14ac:dyDescent="0.2">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row>
    <row r="79" spans="2:54" ht="15" customHeight="1" x14ac:dyDescent="0.2">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row>
    <row r="80" spans="2:54" ht="15" customHeight="1" x14ac:dyDescent="0.2">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row>
    <row r="81" spans="2:56" ht="15" customHeight="1" x14ac:dyDescent="0.2">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row>
    <row r="82" spans="2:56" ht="15" customHeight="1" x14ac:dyDescent="0.2">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row>
    <row r="83" spans="2:56" ht="15" customHeight="1" x14ac:dyDescent="0.2">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row>
    <row r="84" spans="2:56" ht="15" customHeight="1" x14ac:dyDescent="0.2">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row>
    <row r="85" spans="2:56" ht="15" customHeight="1" x14ac:dyDescent="0.2">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row>
    <row r="86" spans="2:56" ht="15" customHeight="1" x14ac:dyDescent="0.2">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row>
    <row r="87" spans="2:56" s="10" customFormat="1" ht="15" customHeight="1" x14ac:dyDescent="0.2">
      <c r="BD87" s="14"/>
    </row>
    <row r="88" spans="2:56" s="10" customFormat="1" ht="15" customHeight="1" x14ac:dyDescent="0.2">
      <c r="BD88" s="14"/>
    </row>
    <row r="89" spans="2:56" s="10" customFormat="1" ht="15" customHeight="1" x14ac:dyDescent="0.2">
      <c r="BD89" s="14"/>
    </row>
    <row r="90" spans="2:56" s="10" customFormat="1" ht="15" customHeight="1" x14ac:dyDescent="0.2">
      <c r="BD90" s="14"/>
    </row>
    <row r="91" spans="2:56" s="10" customFormat="1" ht="15" customHeight="1" x14ac:dyDescent="0.2">
      <c r="BD91" s="14"/>
    </row>
    <row r="92" spans="2:56" s="10" customFormat="1" ht="15" customHeight="1" x14ac:dyDescent="0.2">
      <c r="BD92" s="14"/>
    </row>
    <row r="93" spans="2:56" s="10" customFormat="1" ht="15" customHeight="1" x14ac:dyDescent="0.2">
      <c r="BD93" s="14"/>
    </row>
    <row r="94" spans="2:56" s="10" customFormat="1" ht="15" customHeight="1" x14ac:dyDescent="0.2">
      <c r="BD94" s="14"/>
    </row>
    <row r="95" spans="2:56" s="10" customFormat="1" ht="15" customHeight="1" x14ac:dyDescent="0.2">
      <c r="BD95" s="14"/>
    </row>
    <row r="96" spans="2:56" s="10" customFormat="1" ht="15" customHeight="1" x14ac:dyDescent="0.2">
      <c r="BD96" s="14"/>
    </row>
    <row r="97" spans="56:56" s="10" customFormat="1" ht="15" customHeight="1" x14ac:dyDescent="0.2">
      <c r="BD97" s="14"/>
    </row>
    <row r="98" spans="56:56" s="10" customFormat="1" ht="15" customHeight="1" x14ac:dyDescent="0.2">
      <c r="BD98" s="14"/>
    </row>
    <row r="99" spans="56:56" s="10" customFormat="1" ht="15" customHeight="1" x14ac:dyDescent="0.2">
      <c r="BD99" s="14"/>
    </row>
    <row r="100" spans="56:56" s="10" customFormat="1" ht="15" customHeight="1" x14ac:dyDescent="0.2">
      <c r="BD100" s="14"/>
    </row>
    <row r="101" spans="56:56" s="10" customFormat="1" ht="15" customHeight="1" x14ac:dyDescent="0.2">
      <c r="BD101" s="14"/>
    </row>
    <row r="102" spans="56:56" s="10" customFormat="1" ht="15" customHeight="1" x14ac:dyDescent="0.2">
      <c r="BD102" s="14"/>
    </row>
    <row r="103" spans="56:56" s="10" customFormat="1" ht="15" customHeight="1" x14ac:dyDescent="0.2">
      <c r="BD103" s="14"/>
    </row>
    <row r="104" spans="56:56" s="10" customFormat="1" ht="15" customHeight="1" x14ac:dyDescent="0.2">
      <c r="BD104" s="14"/>
    </row>
    <row r="105" spans="56:56" s="10" customFormat="1" ht="15" customHeight="1" x14ac:dyDescent="0.2">
      <c r="BD105" s="14"/>
    </row>
    <row r="106" spans="56:56" s="10" customFormat="1" ht="15" customHeight="1" x14ac:dyDescent="0.2">
      <c r="BD106" s="14"/>
    </row>
    <row r="107" spans="56:56" s="10" customFormat="1" ht="15" customHeight="1" x14ac:dyDescent="0.2">
      <c r="BD107" s="14"/>
    </row>
    <row r="108" spans="56:56" s="10" customFormat="1" ht="15" customHeight="1" x14ac:dyDescent="0.2">
      <c r="BD108" s="14"/>
    </row>
    <row r="109" spans="56:56" s="10" customFormat="1" ht="15" customHeight="1" x14ac:dyDescent="0.2">
      <c r="BD109" s="14"/>
    </row>
    <row r="110" spans="56:56" s="10" customFormat="1" ht="15" customHeight="1" x14ac:dyDescent="0.2">
      <c r="BD110" s="14"/>
    </row>
    <row r="111" spans="56:56" s="10" customFormat="1" ht="15" customHeight="1" x14ac:dyDescent="0.2">
      <c r="BD111" s="14"/>
    </row>
    <row r="112" spans="56:56" s="10" customFormat="1" ht="15" customHeight="1" x14ac:dyDescent="0.2">
      <c r="BD112" s="14"/>
    </row>
    <row r="113" spans="56:56" s="10" customFormat="1" ht="15" customHeight="1" x14ac:dyDescent="0.2">
      <c r="BD113" s="14"/>
    </row>
    <row r="114" spans="56:56" s="10" customFormat="1" ht="15" customHeight="1" x14ac:dyDescent="0.2">
      <c r="BD114" s="14"/>
    </row>
    <row r="115" spans="56:56" s="10" customFormat="1" ht="15" customHeight="1" x14ac:dyDescent="0.2">
      <c r="BD115" s="14"/>
    </row>
    <row r="116" spans="56:56" s="10" customFormat="1" ht="15" customHeight="1" x14ac:dyDescent="0.2">
      <c r="BD116" s="14"/>
    </row>
    <row r="117" spans="56:56" s="10" customFormat="1" ht="15" customHeight="1" x14ac:dyDescent="0.2">
      <c r="BD117" s="14"/>
    </row>
    <row r="118" spans="56:56" s="10" customFormat="1" ht="15" customHeight="1" x14ac:dyDescent="0.2">
      <c r="BD118" s="14"/>
    </row>
    <row r="119" spans="56:56" s="10" customFormat="1" ht="15" customHeight="1" x14ac:dyDescent="0.2">
      <c r="BD119" s="14"/>
    </row>
    <row r="120" spans="56:56" s="10" customFormat="1" ht="15" customHeight="1" x14ac:dyDescent="0.2">
      <c r="BD120" s="14"/>
    </row>
    <row r="121" spans="56:56" s="10" customFormat="1" ht="15" customHeight="1" x14ac:dyDescent="0.2">
      <c r="BD121" s="14"/>
    </row>
    <row r="122" spans="56:56" s="10" customFormat="1" ht="15" customHeight="1" x14ac:dyDescent="0.2">
      <c r="BD122" s="14"/>
    </row>
    <row r="123" spans="56:56" s="10" customFormat="1" ht="15" customHeight="1" x14ac:dyDescent="0.2">
      <c r="BD123" s="14"/>
    </row>
    <row r="124" spans="56:56" s="10" customFormat="1" ht="15" customHeight="1" x14ac:dyDescent="0.2">
      <c r="BD124" s="14"/>
    </row>
    <row r="125" spans="56:56" s="10" customFormat="1" ht="15" customHeight="1" x14ac:dyDescent="0.2">
      <c r="BD125" s="14"/>
    </row>
    <row r="126" spans="56:56" s="10" customFormat="1" ht="15" customHeight="1" x14ac:dyDescent="0.2">
      <c r="BD126" s="14"/>
    </row>
    <row r="127" spans="56:56" s="10" customFormat="1" ht="15" customHeight="1" x14ac:dyDescent="0.2">
      <c r="BD127" s="14"/>
    </row>
    <row r="128" spans="56:56" s="10" customFormat="1" ht="15" customHeight="1" x14ac:dyDescent="0.2">
      <c r="BD128" s="14"/>
    </row>
    <row r="129" spans="56:56" s="10" customFormat="1" ht="15" customHeight="1" x14ac:dyDescent="0.2">
      <c r="BD129" s="14"/>
    </row>
    <row r="130" spans="56:56" s="10" customFormat="1" ht="15" customHeight="1" x14ac:dyDescent="0.2">
      <c r="BD130" s="14"/>
    </row>
    <row r="131" spans="56:56" s="10" customFormat="1" ht="15" customHeight="1" x14ac:dyDescent="0.2">
      <c r="BD131" s="14"/>
    </row>
    <row r="132" spans="56:56" s="10" customFormat="1" ht="15" customHeight="1" x14ac:dyDescent="0.2">
      <c r="BD132" s="14"/>
    </row>
    <row r="133" spans="56:56" s="10" customFormat="1" ht="15" customHeight="1" x14ac:dyDescent="0.2">
      <c r="BD133" s="14"/>
    </row>
    <row r="134" spans="56:56" s="10" customFormat="1" ht="15" customHeight="1" x14ac:dyDescent="0.2">
      <c r="BD134" s="14"/>
    </row>
    <row r="135" spans="56:56" s="10" customFormat="1" ht="15" customHeight="1" x14ac:dyDescent="0.2">
      <c r="BD135" s="14"/>
    </row>
    <row r="136" spans="56:56" s="10" customFormat="1" ht="15" customHeight="1" x14ac:dyDescent="0.2">
      <c r="BD136" s="14"/>
    </row>
    <row r="137" spans="56:56" s="10" customFormat="1" ht="15" customHeight="1" x14ac:dyDescent="0.2">
      <c r="BD137" s="14"/>
    </row>
    <row r="138" spans="56:56" s="10" customFormat="1" ht="15" customHeight="1" x14ac:dyDescent="0.2">
      <c r="BD138" s="14"/>
    </row>
    <row r="139" spans="56:56" s="10" customFormat="1" ht="15" customHeight="1" x14ac:dyDescent="0.2">
      <c r="BD139" s="14"/>
    </row>
    <row r="140" spans="56:56" s="10" customFormat="1" ht="15" customHeight="1" x14ac:dyDescent="0.2">
      <c r="BD140" s="14"/>
    </row>
    <row r="141" spans="56:56" s="10" customFormat="1" ht="15" customHeight="1" x14ac:dyDescent="0.2">
      <c r="BD141" s="14"/>
    </row>
    <row r="142" spans="56:56" s="10" customFormat="1" ht="15" customHeight="1" x14ac:dyDescent="0.2">
      <c r="BD142" s="14"/>
    </row>
    <row r="143" spans="56:56" s="10" customFormat="1" ht="15" customHeight="1" x14ac:dyDescent="0.2">
      <c r="BD143" s="14"/>
    </row>
    <row r="144" spans="56:56" s="10" customFormat="1" ht="15" customHeight="1" x14ac:dyDescent="0.2">
      <c r="BD144" s="14"/>
    </row>
    <row r="145" spans="56:56" s="10" customFormat="1" ht="15" customHeight="1" x14ac:dyDescent="0.2">
      <c r="BD145" s="14"/>
    </row>
    <row r="146" spans="56:56" s="10" customFormat="1" ht="15" customHeight="1" x14ac:dyDescent="0.2">
      <c r="BD146" s="14"/>
    </row>
    <row r="147" spans="56:56" s="10" customFormat="1" ht="15" customHeight="1" x14ac:dyDescent="0.2">
      <c r="BD147" s="14"/>
    </row>
    <row r="148" spans="56:56" s="10" customFormat="1" ht="15" customHeight="1" x14ac:dyDescent="0.2">
      <c r="BD148" s="14"/>
    </row>
    <row r="149" spans="56:56" s="10" customFormat="1" ht="15" customHeight="1" x14ac:dyDescent="0.2">
      <c r="BD149" s="14"/>
    </row>
    <row r="150" spans="56:56" s="10" customFormat="1" ht="15" customHeight="1" x14ac:dyDescent="0.2">
      <c r="BD150" s="14"/>
    </row>
    <row r="151" spans="56:56" s="10" customFormat="1" ht="15" customHeight="1" x14ac:dyDescent="0.2">
      <c r="BD151" s="14"/>
    </row>
    <row r="152" spans="56:56" s="10" customFormat="1" ht="15" customHeight="1" x14ac:dyDescent="0.2">
      <c r="BD152" s="14"/>
    </row>
    <row r="153" spans="56:56" s="10" customFormat="1" ht="15" customHeight="1" x14ac:dyDescent="0.2">
      <c r="BD153" s="14"/>
    </row>
    <row r="154" spans="56:56" s="10" customFormat="1" ht="15" customHeight="1" x14ac:dyDescent="0.2">
      <c r="BD154" s="14"/>
    </row>
    <row r="155" spans="56:56" s="10" customFormat="1" ht="15" customHeight="1" x14ac:dyDescent="0.2">
      <c r="BD155" s="14"/>
    </row>
    <row r="156" spans="56:56" s="10" customFormat="1" ht="15" customHeight="1" x14ac:dyDescent="0.2">
      <c r="BD156" s="14"/>
    </row>
    <row r="157" spans="56:56" s="10" customFormat="1" ht="15" customHeight="1" x14ac:dyDescent="0.2">
      <c r="BD157" s="14"/>
    </row>
    <row r="158" spans="56:56" s="10" customFormat="1" ht="15" customHeight="1" x14ac:dyDescent="0.2">
      <c r="BD158" s="14"/>
    </row>
    <row r="159" spans="56:56" s="10" customFormat="1" ht="15" customHeight="1" x14ac:dyDescent="0.2">
      <c r="BD159" s="14"/>
    </row>
    <row r="160" spans="56:56" s="10" customFormat="1" ht="15" customHeight="1" x14ac:dyDescent="0.2">
      <c r="BD160" s="14"/>
    </row>
    <row r="161" spans="56:56" s="10" customFormat="1" ht="15" customHeight="1" x14ac:dyDescent="0.2">
      <c r="BD161" s="14"/>
    </row>
    <row r="162" spans="56:56" s="10" customFormat="1" ht="15" customHeight="1" x14ac:dyDescent="0.2">
      <c r="BD162" s="14"/>
    </row>
    <row r="163" spans="56:56" s="10" customFormat="1" ht="15" customHeight="1" x14ac:dyDescent="0.2">
      <c r="BD163" s="14"/>
    </row>
    <row r="164" spans="56:56" s="10" customFormat="1" ht="15" customHeight="1" x14ac:dyDescent="0.2">
      <c r="BD164" s="14"/>
    </row>
    <row r="165" spans="56:56" s="10" customFormat="1" ht="15" customHeight="1" x14ac:dyDescent="0.2">
      <c r="BD165" s="14"/>
    </row>
    <row r="166" spans="56:56" s="10" customFormat="1" ht="15" customHeight="1" x14ac:dyDescent="0.2">
      <c r="BD166" s="14"/>
    </row>
    <row r="167" spans="56:56" s="10" customFormat="1" ht="15" customHeight="1" x14ac:dyDescent="0.2">
      <c r="BD167" s="14"/>
    </row>
    <row r="168" spans="56:56" s="10" customFormat="1" ht="15" customHeight="1" x14ac:dyDescent="0.2">
      <c r="BD168" s="14"/>
    </row>
    <row r="169" spans="56:56" s="10" customFormat="1" ht="15" customHeight="1" x14ac:dyDescent="0.2">
      <c r="BD169" s="14"/>
    </row>
    <row r="170" spans="56:56" s="10" customFormat="1" ht="15" customHeight="1" x14ac:dyDescent="0.2">
      <c r="BD170" s="14"/>
    </row>
    <row r="171" spans="56:56" s="10" customFormat="1" ht="15" customHeight="1" x14ac:dyDescent="0.2">
      <c r="BD171" s="14"/>
    </row>
    <row r="172" spans="56:56" s="10" customFormat="1" ht="15" customHeight="1" x14ac:dyDescent="0.2">
      <c r="BD172" s="14"/>
    </row>
    <row r="173" spans="56:56" s="10" customFormat="1" ht="15" customHeight="1" x14ac:dyDescent="0.2">
      <c r="BD173" s="14"/>
    </row>
    <row r="174" spans="56:56" s="10" customFormat="1" ht="15" customHeight="1" x14ac:dyDescent="0.2">
      <c r="BD174" s="14"/>
    </row>
    <row r="175" spans="56:56" s="10" customFormat="1" ht="15" customHeight="1" x14ac:dyDescent="0.2">
      <c r="BD175" s="14"/>
    </row>
    <row r="176" spans="56:56" s="10" customFormat="1" ht="15" customHeight="1" x14ac:dyDescent="0.2">
      <c r="BD176" s="14"/>
    </row>
    <row r="177" spans="56:56" s="10" customFormat="1" ht="15" customHeight="1" x14ac:dyDescent="0.2">
      <c r="BD177" s="14"/>
    </row>
    <row r="178" spans="56:56" s="10" customFormat="1" ht="15" customHeight="1" x14ac:dyDescent="0.2">
      <c r="BD178" s="14"/>
    </row>
    <row r="179" spans="56:56" s="10" customFormat="1" ht="15" customHeight="1" x14ac:dyDescent="0.2">
      <c r="BD179" s="14"/>
    </row>
    <row r="180" spans="56:56" s="10" customFormat="1" ht="15" customHeight="1" x14ac:dyDescent="0.2">
      <c r="BD180" s="14"/>
    </row>
    <row r="181" spans="56:56" s="10" customFormat="1" ht="15" customHeight="1" x14ac:dyDescent="0.2">
      <c r="BD181" s="14"/>
    </row>
    <row r="182" spans="56:56" s="10" customFormat="1" ht="15" customHeight="1" x14ac:dyDescent="0.2">
      <c r="BD182" s="14"/>
    </row>
    <row r="183" spans="56:56" s="10" customFormat="1" ht="15" customHeight="1" x14ac:dyDescent="0.2">
      <c r="BD183" s="14"/>
    </row>
    <row r="184" spans="56:56" s="10" customFormat="1" ht="15" customHeight="1" x14ac:dyDescent="0.2">
      <c r="BD184" s="14"/>
    </row>
    <row r="185" spans="56:56" s="10" customFormat="1" ht="15" customHeight="1" x14ac:dyDescent="0.2">
      <c r="BD185" s="14"/>
    </row>
    <row r="186" spans="56:56" s="10" customFormat="1" ht="15" customHeight="1" x14ac:dyDescent="0.2">
      <c r="BD186" s="14"/>
    </row>
    <row r="187" spans="56:56" s="10" customFormat="1" ht="15" customHeight="1" x14ac:dyDescent="0.2">
      <c r="BD187" s="14"/>
    </row>
    <row r="188" spans="56:56" s="10" customFormat="1" ht="15" customHeight="1" x14ac:dyDescent="0.2">
      <c r="BD188" s="14"/>
    </row>
    <row r="189" spans="56:56" s="10" customFormat="1" ht="15" customHeight="1" x14ac:dyDescent="0.2">
      <c r="BD189" s="14"/>
    </row>
    <row r="190" spans="56:56" s="10" customFormat="1" ht="15" customHeight="1" x14ac:dyDescent="0.2">
      <c r="BD190" s="14"/>
    </row>
    <row r="191" spans="56:56" s="10" customFormat="1" ht="15" customHeight="1" x14ac:dyDescent="0.2">
      <c r="BD191" s="14"/>
    </row>
    <row r="192" spans="56:56" s="10" customFormat="1" ht="15" customHeight="1" x14ac:dyDescent="0.2">
      <c r="BD192" s="14"/>
    </row>
    <row r="193" spans="56:56" s="10" customFormat="1" ht="15" customHeight="1" x14ac:dyDescent="0.2">
      <c r="BD193" s="14"/>
    </row>
    <row r="194" spans="56:56" s="10" customFormat="1" ht="15" customHeight="1" x14ac:dyDescent="0.2">
      <c r="BD194" s="14"/>
    </row>
    <row r="195" spans="56:56" s="10" customFormat="1" ht="15" customHeight="1" x14ac:dyDescent="0.2">
      <c r="BD195" s="14"/>
    </row>
    <row r="196" spans="56:56" s="10" customFormat="1" ht="15" customHeight="1" x14ac:dyDescent="0.2">
      <c r="BD196" s="14"/>
    </row>
    <row r="197" spans="56:56" s="10" customFormat="1" ht="15" customHeight="1" x14ac:dyDescent="0.2">
      <c r="BD197" s="14"/>
    </row>
    <row r="198" spans="56:56" s="10" customFormat="1" ht="15" customHeight="1" x14ac:dyDescent="0.2">
      <c r="BD198" s="14"/>
    </row>
    <row r="199" spans="56:56" s="10" customFormat="1" ht="15" customHeight="1" x14ac:dyDescent="0.2">
      <c r="BD199" s="14"/>
    </row>
    <row r="200" spans="56:56" s="10" customFormat="1" ht="15" customHeight="1" x14ac:dyDescent="0.2">
      <c r="BD200" s="14"/>
    </row>
    <row r="201" spans="56:56" s="10" customFormat="1" ht="15" customHeight="1" x14ac:dyDescent="0.2">
      <c r="BD201" s="14"/>
    </row>
    <row r="202" spans="56:56" s="10" customFormat="1" ht="15" customHeight="1" x14ac:dyDescent="0.2">
      <c r="BD202" s="14"/>
    </row>
    <row r="203" spans="56:56" s="10" customFormat="1" ht="15" customHeight="1" x14ac:dyDescent="0.2">
      <c r="BD203" s="14"/>
    </row>
    <row r="204" spans="56:56" s="10" customFormat="1" ht="15" customHeight="1" x14ac:dyDescent="0.2">
      <c r="BD204" s="14"/>
    </row>
    <row r="205" spans="56:56" s="10" customFormat="1" ht="15" customHeight="1" x14ac:dyDescent="0.2">
      <c r="BD205" s="14"/>
    </row>
    <row r="206" spans="56:56" s="10" customFormat="1" ht="15" customHeight="1" x14ac:dyDescent="0.2">
      <c r="BD206" s="14"/>
    </row>
    <row r="207" spans="56:56" s="10" customFormat="1" ht="15" customHeight="1" x14ac:dyDescent="0.2">
      <c r="BD207" s="14"/>
    </row>
    <row r="208" spans="56:56" s="10" customFormat="1" ht="15" customHeight="1" x14ac:dyDescent="0.2">
      <c r="BD208" s="14"/>
    </row>
    <row r="209" spans="56:56" s="10" customFormat="1" ht="15" customHeight="1" x14ac:dyDescent="0.2">
      <c r="BD209" s="14"/>
    </row>
    <row r="210" spans="56:56" s="10" customFormat="1" ht="15" customHeight="1" x14ac:dyDescent="0.2">
      <c r="BD210" s="14"/>
    </row>
    <row r="211" spans="56:56" s="10" customFormat="1" ht="15" customHeight="1" x14ac:dyDescent="0.2">
      <c r="BD211" s="14"/>
    </row>
    <row r="212" spans="56:56" s="10" customFormat="1" ht="15" customHeight="1" x14ac:dyDescent="0.2">
      <c r="BD212" s="14"/>
    </row>
    <row r="213" spans="56:56" s="10" customFormat="1" ht="15" customHeight="1" x14ac:dyDescent="0.2">
      <c r="BD213" s="14"/>
    </row>
    <row r="214" spans="56:56" s="10" customFormat="1" ht="15" customHeight="1" x14ac:dyDescent="0.2">
      <c r="BD214" s="14"/>
    </row>
    <row r="215" spans="56:56" s="10" customFormat="1" ht="15" customHeight="1" x14ac:dyDescent="0.2">
      <c r="BD215" s="14"/>
    </row>
    <row r="216" spans="56:56" s="10" customFormat="1" ht="15" customHeight="1" x14ac:dyDescent="0.2">
      <c r="BD216" s="14"/>
    </row>
    <row r="217" spans="56:56" s="10" customFormat="1" ht="15" customHeight="1" x14ac:dyDescent="0.2">
      <c r="BD217" s="14"/>
    </row>
  </sheetData>
  <sheetProtection algorithmName="SHA-512" hashValue="39ryVhgsP5DzaPaY2lZKUPZ3SL7mtk8qOQByaUxhHAkFMXcp/Jn/idHsTGKq2Z2bXFJiFjyRT5a3o7yjZyXcBw==" saltValue="rMcKMRNdFg954JVW2mBjsQ==" spinCount="100000" sheet="1" objects="1" selectLockedCells="1"/>
  <mergeCells count="61">
    <mergeCell ref="AR43:BG45"/>
    <mergeCell ref="AM49:AP49"/>
    <mergeCell ref="B51:BA51"/>
    <mergeCell ref="D52:BB53"/>
    <mergeCell ref="D54:BB55"/>
    <mergeCell ref="C59:BB61"/>
    <mergeCell ref="C56:BB57"/>
    <mergeCell ref="C58:BB58"/>
    <mergeCell ref="B50:BB50"/>
    <mergeCell ref="B49:AF49"/>
    <mergeCell ref="AG49:AH49"/>
    <mergeCell ref="AJ49:AK49"/>
    <mergeCell ref="K27:X27"/>
    <mergeCell ref="AD25:AP25"/>
    <mergeCell ref="AD27:AP27"/>
    <mergeCell ref="P23:AP23"/>
    <mergeCell ref="C32:AP33"/>
    <mergeCell ref="AU21:BB21"/>
    <mergeCell ref="AY23:BB23"/>
    <mergeCell ref="AX25:BB25"/>
    <mergeCell ref="I25:X25"/>
    <mergeCell ref="I21:AP21"/>
    <mergeCell ref="B42:AF42"/>
    <mergeCell ref="F29:X29"/>
    <mergeCell ref="T41:AA41"/>
    <mergeCell ref="AG37:AP37"/>
    <mergeCell ref="AK1:BB1"/>
    <mergeCell ref="B6:BB6"/>
    <mergeCell ref="AQ10:BB10"/>
    <mergeCell ref="AQ11:BB11"/>
    <mergeCell ref="AU17:BB17"/>
    <mergeCell ref="AI2:BB5"/>
    <mergeCell ref="AY16:BB16"/>
    <mergeCell ref="C8:BB8"/>
    <mergeCell ref="C7:BB7"/>
    <mergeCell ref="C16:G17"/>
    <mergeCell ref="H16:AP18"/>
    <mergeCell ref="AY32:BB32"/>
    <mergeCell ref="AS37:BB38"/>
    <mergeCell ref="AS39:BB40"/>
    <mergeCell ref="B38:E38"/>
    <mergeCell ref="B39:E39"/>
    <mergeCell ref="B40:E40"/>
    <mergeCell ref="B37:E37"/>
    <mergeCell ref="F37:AF37"/>
    <mergeCell ref="B44:F48"/>
    <mergeCell ref="G44:AF44"/>
    <mergeCell ref="AG40:AP40"/>
    <mergeCell ref="AG39:AP39"/>
    <mergeCell ref="AG38:AP38"/>
    <mergeCell ref="B41:E41"/>
    <mergeCell ref="G45:K48"/>
    <mergeCell ref="AG48:AP48"/>
    <mergeCell ref="AG47:AP47"/>
    <mergeCell ref="AG46:AP46"/>
    <mergeCell ref="AG45:AP45"/>
    <mergeCell ref="AG44:AP44"/>
    <mergeCell ref="AG43:AP43"/>
    <mergeCell ref="AG42:AP42"/>
    <mergeCell ref="B43:AF43"/>
    <mergeCell ref="AG41:AP41"/>
  </mergeCells>
  <conditionalFormatting sqref="B43:AF43">
    <cfRule type="expression" dxfId="2" priority="1">
      <formula>AND(AG38&lt;&gt;"",AG38&lt;&gt;0,AG42&lt;&gt;"", AG42&lt;&gt;0)</formula>
    </cfRule>
  </conditionalFormatting>
  <dataValidations count="6">
    <dataValidation type="whole" errorStyle="warning" allowBlank="1" showInputMessage="1" showErrorMessage="1" errorTitle="Погрешан унос!" error="Дозвољене вриједности су од 1 до 31._x000a_" sqref="AG49:AH49">
      <formula1>1</formula1>
      <formula2>31</formula2>
    </dataValidation>
    <dataValidation type="whole" errorStyle="warning" allowBlank="1" showInputMessage="1" showErrorMessage="1" errorTitle="Погрешан унос!" error="Дозвољене вриједности ду од 1 до 12._x000a_" sqref="AJ49:AK49">
      <formula1>1</formula1>
      <formula2>12</formula2>
    </dataValidation>
    <dataValidation type="textLength" errorStyle="warning" operator="equal" allowBlank="1" showInputMessage="1" showErrorMessage="1" errorTitle="Провјерите матични број!" error="Матични број треба да садржи 8 цифара." sqref="I21:AP21">
      <formula1>8</formula1>
    </dataValidation>
    <dataValidation type="whole" errorStyle="warning" operator="greaterThanOrEqual" allowBlank="1" showInputMessage="1" showErrorMessage="1" errorTitle="Провјерите унесену вриједност!" error="Унесите број без децимала." sqref="AG38:AP42 AG44:AP48">
      <formula1>0</formula1>
    </dataValidation>
    <dataValidation type="whole" errorStyle="warning" allowBlank="1" showInputMessage="1" showErrorMessage="1" errorTitle="Провјерите унесену вриједност!" error="Провјерите унесени редни број јединице у саставу." sqref="P23:AP23">
      <formula1>0</formula1>
      <formula2>9999</formula2>
    </dataValidation>
    <dataValidation type="whole" errorStyle="warning" allowBlank="1" showInputMessage="1" showErrorMessage="1" errorTitle="Провјерите унесену вриједност!" error="Број плаћених часова може да буде:_x000a_~ минимално: 20 x број запослених на које се односе исплате;_x000a_~ максимално: 260 x број запослених на које се односе исплате._x000a__x000a_Унесите број без децимала." sqref="AG43:AP43">
      <formula1>AG42*20</formula1>
      <formula2>AG42*260</formula2>
    </dataValidation>
  </dataValidations>
  <printOptions horizontalCentered="1"/>
  <pageMargins left="0.35433070866141736" right="0.35433070866141736" top="0.43307086614173229" bottom="0.23622047244094491" header="0" footer="0"/>
  <pageSetup paperSize="9" scale="9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Провјерите унесени назив! " error="Изаберите назив града/општине с падајуће листе." prompt="Изаберите с падајуће листе.">
          <x14:formula1>
            <xm:f>Opstine!$A$2:$A$64</xm:f>
          </x14:formula1>
          <xm:sqref>I25:X25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5"/>
  <sheetViews>
    <sheetView showRowColHeaders="0" zoomScaleNormal="100" workbookViewId="0">
      <selection activeCell="H12" sqref="H12:J12"/>
    </sheetView>
  </sheetViews>
  <sheetFormatPr defaultRowHeight="11.25" x14ac:dyDescent="0.2"/>
  <cols>
    <col min="1" max="1" width="1.83203125" style="10" customWidth="1"/>
    <col min="2" max="2" width="2.83203125" style="10" customWidth="1"/>
    <col min="3" max="3" width="3" style="10" customWidth="1"/>
    <col min="4" max="5" width="30.83203125" style="10" customWidth="1"/>
    <col min="6" max="6" width="8" style="10" customWidth="1"/>
    <col min="7" max="7" width="7.5" style="10" customWidth="1"/>
    <col min="8" max="8" width="5.33203125" style="10" customWidth="1"/>
    <col min="9" max="9" width="4.33203125" style="10" customWidth="1"/>
    <col min="10" max="10" width="5.83203125" style="10" customWidth="1"/>
    <col min="11" max="11" width="8.1640625" style="10" customWidth="1"/>
    <col min="12" max="12" width="9.83203125" style="10" customWidth="1"/>
    <col min="13" max="13" width="2" style="10" customWidth="1"/>
    <col min="14" max="14" width="2.33203125" style="10" customWidth="1"/>
    <col min="15" max="21" width="9.33203125" style="64"/>
    <col min="22" max="16384" width="9.33203125" style="10"/>
  </cols>
  <sheetData>
    <row r="1" spans="2:14" ht="16.5" customHeight="1" x14ac:dyDescent="0.2">
      <c r="B1" s="37" t="s">
        <v>134</v>
      </c>
    </row>
    <row r="2" spans="2:14" ht="25.5" customHeight="1" thickBot="1" x14ac:dyDescent="0.25">
      <c r="B2" s="65"/>
      <c r="C2" s="66"/>
      <c r="D2" s="200"/>
      <c r="E2" s="202"/>
      <c r="F2" s="205" t="s">
        <v>107</v>
      </c>
      <c r="G2" s="206"/>
      <c r="H2" s="206"/>
      <c r="I2" s="207"/>
      <c r="J2" s="198" t="s">
        <v>108</v>
      </c>
      <c r="K2" s="204"/>
      <c r="L2" s="199"/>
      <c r="M2" s="67"/>
    </row>
    <row r="3" spans="2:14" ht="17.100000000000001" customHeight="1" thickTop="1" thickBot="1" x14ac:dyDescent="0.25">
      <c r="B3" s="188" t="s">
        <v>6</v>
      </c>
      <c r="C3" s="189"/>
      <c r="D3" s="196" t="s">
        <v>102</v>
      </c>
      <c r="E3" s="197"/>
      <c r="F3" s="203"/>
      <c r="G3" s="203"/>
      <c r="H3" s="203"/>
      <c r="I3" s="203"/>
      <c r="J3" s="203"/>
      <c r="K3" s="203"/>
      <c r="L3" s="203"/>
      <c r="M3" s="68"/>
      <c r="N3" s="8" t="str">
        <f>IF(J3&gt;F3,"!!! Број запослених не може да буде већи од бруто износа у КМ!","")</f>
        <v/>
      </c>
    </row>
    <row r="4" spans="2:14" ht="17.100000000000001" customHeight="1" thickTop="1" thickBot="1" x14ac:dyDescent="0.25">
      <c r="B4" s="188" t="s">
        <v>7</v>
      </c>
      <c r="C4" s="189"/>
      <c r="D4" s="196" t="s">
        <v>103</v>
      </c>
      <c r="E4" s="197"/>
      <c r="F4" s="203"/>
      <c r="G4" s="203"/>
      <c r="H4" s="203"/>
      <c r="I4" s="203"/>
      <c r="J4" s="203"/>
      <c r="K4" s="203"/>
      <c r="L4" s="203"/>
      <c r="M4" s="68"/>
      <c r="N4" s="8" t="str">
        <f t="shared" ref="N4:N7" si="0">IF(J4&gt;F4,"!!! Број запослених не може да буде већи од бруто износа у КМ!","")</f>
        <v/>
      </c>
    </row>
    <row r="5" spans="2:14" ht="17.100000000000001" customHeight="1" thickTop="1" thickBot="1" x14ac:dyDescent="0.25">
      <c r="B5" s="188" t="s">
        <v>8</v>
      </c>
      <c r="C5" s="189"/>
      <c r="D5" s="196" t="s">
        <v>104</v>
      </c>
      <c r="E5" s="197"/>
      <c r="F5" s="203"/>
      <c r="G5" s="203"/>
      <c r="H5" s="203"/>
      <c r="I5" s="203"/>
      <c r="J5" s="203"/>
      <c r="K5" s="203"/>
      <c r="L5" s="203"/>
      <c r="M5" s="68"/>
      <c r="N5" s="8" t="str">
        <f t="shared" si="0"/>
        <v/>
      </c>
    </row>
    <row r="6" spans="2:14" ht="64.5" customHeight="1" thickTop="1" thickBot="1" x14ac:dyDescent="0.25">
      <c r="B6" s="188" t="s">
        <v>109</v>
      </c>
      <c r="C6" s="189"/>
      <c r="D6" s="211" t="s">
        <v>105</v>
      </c>
      <c r="E6" s="212"/>
      <c r="F6" s="203"/>
      <c r="G6" s="203"/>
      <c r="H6" s="203"/>
      <c r="I6" s="203"/>
      <c r="J6" s="203"/>
      <c r="K6" s="203"/>
      <c r="L6" s="203"/>
      <c r="M6" s="68"/>
      <c r="N6" s="8" t="str">
        <f t="shared" si="0"/>
        <v/>
      </c>
    </row>
    <row r="7" spans="2:14" ht="60" customHeight="1" thickTop="1" thickBot="1" x14ac:dyDescent="0.25">
      <c r="B7" s="188" t="s">
        <v>110</v>
      </c>
      <c r="C7" s="189"/>
      <c r="D7" s="211" t="s">
        <v>106</v>
      </c>
      <c r="E7" s="212"/>
      <c r="F7" s="203"/>
      <c r="G7" s="203"/>
      <c r="H7" s="203"/>
      <c r="I7" s="203"/>
      <c r="J7" s="203"/>
      <c r="K7" s="203"/>
      <c r="L7" s="203"/>
      <c r="M7" s="68"/>
      <c r="N7" s="8" t="str">
        <f t="shared" si="0"/>
        <v/>
      </c>
    </row>
    <row r="8" spans="2:14" ht="83.25" customHeight="1" thickTop="1" x14ac:dyDescent="0.2">
      <c r="B8" s="208" t="s">
        <v>126</v>
      </c>
      <c r="C8" s="209"/>
      <c r="D8" s="209"/>
      <c r="E8" s="209"/>
      <c r="F8" s="210"/>
      <c r="G8" s="210"/>
      <c r="H8" s="210"/>
      <c r="I8" s="210"/>
      <c r="J8" s="210"/>
      <c r="K8" s="210"/>
      <c r="L8" s="210"/>
      <c r="M8" s="68"/>
    </row>
    <row r="9" spans="2:14" ht="18" customHeight="1" x14ac:dyDescent="0.2"/>
    <row r="10" spans="2:14" ht="12.75" x14ac:dyDescent="0.2">
      <c r="B10" s="37" t="s">
        <v>135</v>
      </c>
    </row>
    <row r="11" spans="2:14" ht="17.100000000000001" customHeight="1" thickBot="1" x14ac:dyDescent="0.25">
      <c r="B11" s="65"/>
      <c r="C11" s="66"/>
      <c r="D11" s="200"/>
      <c r="E11" s="201"/>
      <c r="F11" s="57"/>
      <c r="G11" s="69"/>
      <c r="H11" s="206" t="s">
        <v>115</v>
      </c>
      <c r="I11" s="206"/>
      <c r="J11" s="207"/>
      <c r="K11" s="198" t="s">
        <v>116</v>
      </c>
      <c r="L11" s="199"/>
      <c r="M11" s="70"/>
    </row>
    <row r="12" spans="2:14" ht="17.100000000000001" customHeight="1" thickTop="1" thickBot="1" x14ac:dyDescent="0.25">
      <c r="B12" s="188" t="s">
        <v>6</v>
      </c>
      <c r="C12" s="189"/>
      <c r="D12" s="196" t="s">
        <v>111</v>
      </c>
      <c r="E12" s="197"/>
      <c r="F12" s="71"/>
      <c r="G12" s="71"/>
      <c r="H12" s="195"/>
      <c r="I12" s="195"/>
      <c r="J12" s="195"/>
      <c r="K12" s="195"/>
      <c r="L12" s="195"/>
      <c r="M12" s="68"/>
    </row>
    <row r="13" spans="2:14" ht="17.100000000000001" customHeight="1" thickTop="1" thickBot="1" x14ac:dyDescent="0.25">
      <c r="B13" s="188" t="s">
        <v>7</v>
      </c>
      <c r="C13" s="189"/>
      <c r="D13" s="196" t="s">
        <v>112</v>
      </c>
      <c r="E13" s="197"/>
      <c r="F13" s="71"/>
      <c r="G13" s="71"/>
      <c r="H13" s="195"/>
      <c r="I13" s="195"/>
      <c r="J13" s="195"/>
      <c r="K13" s="195"/>
      <c r="L13" s="195"/>
      <c r="M13" s="68"/>
    </row>
    <row r="14" spans="2:14" ht="17.100000000000001" customHeight="1" thickTop="1" thickBot="1" x14ac:dyDescent="0.25">
      <c r="B14" s="188" t="s">
        <v>8</v>
      </c>
      <c r="C14" s="189"/>
      <c r="D14" s="196" t="s">
        <v>113</v>
      </c>
      <c r="E14" s="197"/>
      <c r="F14" s="71"/>
      <c r="G14" s="71"/>
      <c r="H14" s="195"/>
      <c r="I14" s="195"/>
      <c r="J14" s="195"/>
      <c r="K14" s="195"/>
      <c r="L14" s="195"/>
      <c r="M14" s="68"/>
    </row>
    <row r="15" spans="2:14" ht="17.100000000000001" customHeight="1" thickTop="1" thickBot="1" x14ac:dyDescent="0.25">
      <c r="B15" s="188" t="s">
        <v>109</v>
      </c>
      <c r="C15" s="189"/>
      <c r="D15" s="211" t="s">
        <v>136</v>
      </c>
      <c r="E15" s="212"/>
      <c r="F15" s="212"/>
      <c r="G15" s="212"/>
      <c r="H15" s="259">
        <f>+H12+H13-H14</f>
        <v>0</v>
      </c>
      <c r="I15" s="259"/>
      <c r="J15" s="259"/>
      <c r="K15" s="259">
        <f>+K12+K13-K14</f>
        <v>0</v>
      </c>
      <c r="L15" s="259"/>
      <c r="M15" s="68"/>
    </row>
    <row r="16" spans="2:14" ht="22.5" customHeight="1" thickTop="1" thickBot="1" x14ac:dyDescent="0.25">
      <c r="B16" s="188" t="s">
        <v>110</v>
      </c>
      <c r="C16" s="189"/>
      <c r="D16" s="211" t="s">
        <v>114</v>
      </c>
      <c r="E16" s="212"/>
      <c r="F16" s="212"/>
      <c r="G16" s="212"/>
      <c r="H16" s="195"/>
      <c r="I16" s="195"/>
      <c r="J16" s="195"/>
      <c r="K16" s="195"/>
      <c r="L16" s="195"/>
      <c r="M16" s="68"/>
    </row>
    <row r="17" spans="2:16" ht="24.75" customHeight="1" thickTop="1" x14ac:dyDescent="0.2">
      <c r="B17" s="215" t="s">
        <v>137</v>
      </c>
      <c r="C17" s="215"/>
      <c r="D17" s="215"/>
      <c r="E17" s="215"/>
      <c r="F17" s="215"/>
      <c r="G17" s="215"/>
      <c r="H17" s="216"/>
      <c r="I17" s="216"/>
      <c r="J17" s="216"/>
      <c r="K17" s="216"/>
      <c r="L17" s="216"/>
    </row>
    <row r="18" spans="2:16" ht="18" customHeight="1" x14ac:dyDescent="0.2"/>
    <row r="19" spans="2:16" ht="12" x14ac:dyDescent="0.2">
      <c r="B19" s="72" t="s">
        <v>159</v>
      </c>
    </row>
    <row r="20" spans="2:16" ht="17.100000000000001" customHeight="1" thickBot="1" x14ac:dyDescent="0.25">
      <c r="B20" s="188" t="s">
        <v>6</v>
      </c>
      <c r="C20" s="189"/>
      <c r="D20" s="213" t="s">
        <v>145</v>
      </c>
      <c r="E20" s="214"/>
      <c r="F20" s="260">
        <f>'Под. о посл. субј. и Табела 1'!AG42</f>
        <v>0</v>
      </c>
      <c r="G20" s="261"/>
      <c r="H20" s="294" t="str">
        <f>IF(AND(F20&lt;&gt;O21, O22&lt;&gt;0),P21,"")</f>
        <v/>
      </c>
      <c r="I20" s="294"/>
      <c r="J20" s="294"/>
      <c r="K20" s="294"/>
      <c r="L20" s="294"/>
      <c r="M20" s="294"/>
    </row>
    <row r="21" spans="2:16" ht="17.100000000000001" customHeight="1" thickTop="1" thickBot="1" x14ac:dyDescent="0.25">
      <c r="B21" s="188" t="s">
        <v>7</v>
      </c>
      <c r="C21" s="189"/>
      <c r="D21" s="73" t="s">
        <v>146</v>
      </c>
      <c r="E21" s="73"/>
      <c r="F21" s="192"/>
      <c r="G21" s="194"/>
      <c r="H21" s="294"/>
      <c r="I21" s="294"/>
      <c r="J21" s="294"/>
      <c r="K21" s="294"/>
      <c r="L21" s="294"/>
      <c r="M21" s="294"/>
      <c r="O21" s="64">
        <f>SUM(F21:G31)</f>
        <v>0</v>
      </c>
      <c r="P21" s="74" t="s">
        <v>211</v>
      </c>
    </row>
    <row r="22" spans="2:16" ht="17.100000000000001" customHeight="1" thickTop="1" thickBot="1" x14ac:dyDescent="0.25">
      <c r="B22" s="188" t="s">
        <v>8</v>
      </c>
      <c r="C22" s="189"/>
      <c r="D22" s="73" t="s">
        <v>147</v>
      </c>
      <c r="E22" s="73"/>
      <c r="F22" s="192"/>
      <c r="G22" s="194"/>
      <c r="H22" s="294"/>
      <c r="I22" s="294"/>
      <c r="J22" s="294"/>
      <c r="K22" s="294"/>
      <c r="L22" s="294"/>
      <c r="M22" s="294"/>
      <c r="O22" s="64">
        <f>COUNT(F21:G31)</f>
        <v>0</v>
      </c>
    </row>
    <row r="23" spans="2:16" ht="17.100000000000001" customHeight="1" thickTop="1" thickBot="1" x14ac:dyDescent="0.3">
      <c r="B23" s="188" t="s">
        <v>109</v>
      </c>
      <c r="C23" s="189"/>
      <c r="D23" s="73" t="s">
        <v>148</v>
      </c>
      <c r="E23" s="73"/>
      <c r="F23" s="192"/>
      <c r="G23" s="194"/>
      <c r="H23" s="294"/>
      <c r="I23" s="294"/>
      <c r="J23" s="294"/>
      <c r="K23" s="294"/>
      <c r="L23" s="294"/>
      <c r="M23" s="294"/>
      <c r="P23" s="75"/>
    </row>
    <row r="24" spans="2:16" ht="17.100000000000001" customHeight="1" thickTop="1" thickBot="1" x14ac:dyDescent="0.25">
      <c r="B24" s="188" t="s">
        <v>110</v>
      </c>
      <c r="C24" s="189"/>
      <c r="D24" s="76" t="s">
        <v>149</v>
      </c>
      <c r="E24" s="76"/>
      <c r="F24" s="190"/>
      <c r="G24" s="191"/>
      <c r="H24" s="288" t="s">
        <v>158</v>
      </c>
      <c r="I24" s="289"/>
      <c r="J24" s="289"/>
      <c r="K24" s="289"/>
      <c r="L24" s="289"/>
      <c r="M24" s="289"/>
    </row>
    <row r="25" spans="2:16" ht="17.100000000000001" customHeight="1" thickTop="1" thickBot="1" x14ac:dyDescent="0.25">
      <c r="B25" s="188" t="s">
        <v>138</v>
      </c>
      <c r="C25" s="189"/>
      <c r="D25" s="76" t="s">
        <v>150</v>
      </c>
      <c r="E25" s="76"/>
      <c r="F25" s="190"/>
      <c r="G25" s="191"/>
      <c r="H25" s="288"/>
      <c r="I25" s="289"/>
      <c r="J25" s="289"/>
      <c r="K25" s="289"/>
      <c r="L25" s="289"/>
      <c r="M25" s="289"/>
    </row>
    <row r="26" spans="2:16" ht="17.100000000000001" customHeight="1" thickTop="1" thickBot="1" x14ac:dyDescent="0.25">
      <c r="B26" s="188" t="s">
        <v>139</v>
      </c>
      <c r="C26" s="189"/>
      <c r="D26" s="76" t="s">
        <v>151</v>
      </c>
      <c r="E26" s="76"/>
      <c r="F26" s="190"/>
      <c r="G26" s="191"/>
      <c r="H26" s="288"/>
      <c r="I26" s="289"/>
      <c r="J26" s="289"/>
      <c r="K26" s="289"/>
      <c r="L26" s="289"/>
      <c r="M26" s="289"/>
    </row>
    <row r="27" spans="2:16" ht="17.100000000000001" customHeight="1" thickTop="1" thickBot="1" x14ac:dyDescent="0.25">
      <c r="B27" s="188" t="s">
        <v>140</v>
      </c>
      <c r="C27" s="189"/>
      <c r="D27" s="76" t="s">
        <v>152</v>
      </c>
      <c r="E27" s="76"/>
      <c r="F27" s="190"/>
      <c r="G27" s="191"/>
      <c r="H27" s="288"/>
      <c r="I27" s="289"/>
      <c r="J27" s="289"/>
      <c r="K27" s="289"/>
      <c r="L27" s="289"/>
      <c r="M27" s="289"/>
    </row>
    <row r="28" spans="2:16" ht="17.100000000000001" customHeight="1" thickTop="1" thickBot="1" x14ac:dyDescent="0.25">
      <c r="B28" s="188" t="s">
        <v>141</v>
      </c>
      <c r="C28" s="189"/>
      <c r="D28" s="76" t="s">
        <v>153</v>
      </c>
      <c r="E28" s="76"/>
      <c r="F28" s="190"/>
      <c r="G28" s="191"/>
      <c r="H28" s="288"/>
      <c r="I28" s="289"/>
      <c r="J28" s="289"/>
      <c r="K28" s="289"/>
      <c r="L28" s="289"/>
      <c r="M28" s="289"/>
    </row>
    <row r="29" spans="2:16" ht="17.100000000000001" customHeight="1" thickTop="1" thickBot="1" x14ac:dyDescent="0.25">
      <c r="B29" s="188" t="s">
        <v>142</v>
      </c>
      <c r="C29" s="189"/>
      <c r="D29" s="76" t="s">
        <v>154</v>
      </c>
      <c r="E29" s="76"/>
      <c r="F29" s="190"/>
      <c r="G29" s="191"/>
      <c r="H29" s="288"/>
      <c r="I29" s="289"/>
      <c r="J29" s="289"/>
      <c r="K29" s="289"/>
      <c r="L29" s="289"/>
      <c r="M29" s="289"/>
    </row>
    <row r="30" spans="2:16" ht="17.100000000000001" customHeight="1" thickTop="1" thickBot="1" x14ac:dyDescent="0.25">
      <c r="B30" s="188" t="s">
        <v>143</v>
      </c>
      <c r="C30" s="189"/>
      <c r="D30" s="76" t="s">
        <v>155</v>
      </c>
      <c r="E30" s="76"/>
      <c r="F30" s="190"/>
      <c r="G30" s="191"/>
      <c r="H30" s="288"/>
      <c r="I30" s="289"/>
      <c r="J30" s="289"/>
      <c r="K30" s="289"/>
      <c r="L30" s="289"/>
      <c r="M30" s="289"/>
    </row>
    <row r="31" spans="2:16" ht="17.100000000000001" customHeight="1" thickTop="1" thickBot="1" x14ac:dyDescent="0.25">
      <c r="B31" s="188" t="s">
        <v>144</v>
      </c>
      <c r="C31" s="189"/>
      <c r="D31" s="76" t="s">
        <v>156</v>
      </c>
      <c r="E31" s="76"/>
      <c r="F31" s="190"/>
      <c r="G31" s="191"/>
      <c r="H31" s="288"/>
      <c r="I31" s="289"/>
      <c r="J31" s="289"/>
      <c r="K31" s="289"/>
      <c r="L31" s="289"/>
      <c r="M31" s="289"/>
    </row>
    <row r="32" spans="2:16" ht="17.100000000000001" customHeight="1" thickTop="1" thickBot="1" x14ac:dyDescent="0.25">
      <c r="B32" s="77" t="s">
        <v>157</v>
      </c>
      <c r="C32" s="73"/>
      <c r="D32" s="73"/>
      <c r="E32" s="73"/>
      <c r="F32" s="192"/>
      <c r="G32" s="194"/>
      <c r="H32" s="288"/>
      <c r="I32" s="289"/>
      <c r="J32" s="289"/>
      <c r="K32" s="289"/>
      <c r="L32" s="289"/>
      <c r="M32" s="289"/>
    </row>
    <row r="33" spans="2:17" ht="18" customHeight="1" thickTop="1" x14ac:dyDescent="0.2"/>
    <row r="34" spans="2:17" ht="12" x14ac:dyDescent="0.2">
      <c r="B34" s="72" t="s">
        <v>160</v>
      </c>
    </row>
    <row r="35" spans="2:17" ht="17.100000000000001" customHeight="1" thickBot="1" x14ac:dyDescent="0.25">
      <c r="B35" s="188"/>
      <c r="C35" s="189"/>
      <c r="D35" s="213"/>
      <c r="E35" s="214"/>
      <c r="F35" s="218" t="s">
        <v>115</v>
      </c>
      <c r="G35" s="218"/>
      <c r="H35" s="219" t="s">
        <v>116</v>
      </c>
      <c r="I35" s="219"/>
      <c r="J35" s="219"/>
      <c r="K35" s="296" t="str">
        <f>IF(OR(AND(O36&lt;&gt;0,O37&lt;&gt;0),AND(Q36&lt;&gt;0,Q37&lt;&gt;0)),P36,"")</f>
        <v/>
      </c>
      <c r="L35" s="296"/>
      <c r="M35" s="296"/>
    </row>
    <row r="36" spans="2:17" ht="17.100000000000001" customHeight="1" thickTop="1" thickBot="1" x14ac:dyDescent="0.25">
      <c r="B36" s="188" t="s">
        <v>6</v>
      </c>
      <c r="C36" s="189"/>
      <c r="D36" s="76" t="s">
        <v>202</v>
      </c>
      <c r="E36" s="73"/>
      <c r="F36" s="192"/>
      <c r="G36" s="194"/>
      <c r="H36" s="192"/>
      <c r="I36" s="193"/>
      <c r="J36" s="194"/>
      <c r="K36" s="296"/>
      <c r="L36" s="296"/>
      <c r="M36" s="296"/>
      <c r="O36" s="78">
        <f>SUM(F36:G38)-F39</f>
        <v>0</v>
      </c>
      <c r="P36" s="74" t="s">
        <v>214</v>
      </c>
      <c r="Q36" s="78">
        <f>SUM(H36:J38)-H39</f>
        <v>0</v>
      </c>
    </row>
    <row r="37" spans="2:17" ht="17.100000000000001" customHeight="1" thickTop="1" thickBot="1" x14ac:dyDescent="0.25">
      <c r="B37" s="188" t="s">
        <v>7</v>
      </c>
      <c r="C37" s="189"/>
      <c r="D37" s="76" t="s">
        <v>203</v>
      </c>
      <c r="E37" s="73"/>
      <c r="F37" s="192"/>
      <c r="G37" s="194"/>
      <c r="H37" s="192"/>
      <c r="I37" s="193"/>
      <c r="J37" s="194"/>
      <c r="K37" s="296"/>
      <c r="L37" s="296"/>
      <c r="M37" s="296"/>
      <c r="O37" s="64">
        <f>COUNT(F36:G38)</f>
        <v>0</v>
      </c>
      <c r="Q37" s="64">
        <f>COUNT(H36:J38)</f>
        <v>0</v>
      </c>
    </row>
    <row r="38" spans="2:17" ht="17.100000000000001" customHeight="1" thickTop="1" thickBot="1" x14ac:dyDescent="0.25">
      <c r="B38" s="188" t="s">
        <v>8</v>
      </c>
      <c r="C38" s="189"/>
      <c r="D38" s="76" t="s">
        <v>204</v>
      </c>
      <c r="E38" s="73"/>
      <c r="F38" s="192"/>
      <c r="G38" s="194"/>
      <c r="H38" s="192"/>
      <c r="I38" s="193"/>
      <c r="J38" s="194"/>
      <c r="K38" s="296"/>
      <c r="L38" s="296"/>
      <c r="M38" s="296"/>
    </row>
    <row r="39" spans="2:17" ht="17.100000000000001" customHeight="1" thickTop="1" x14ac:dyDescent="0.2">
      <c r="B39" s="188" t="s">
        <v>109</v>
      </c>
      <c r="C39" s="189"/>
      <c r="D39" s="76" t="s">
        <v>205</v>
      </c>
      <c r="E39" s="76"/>
      <c r="F39" s="262">
        <f>H15</f>
        <v>0</v>
      </c>
      <c r="G39" s="263"/>
      <c r="H39" s="264">
        <f>K15</f>
        <v>0</v>
      </c>
      <c r="I39" s="265"/>
      <c r="J39" s="266"/>
      <c r="K39" s="296"/>
      <c r="L39" s="296"/>
      <c r="M39" s="296"/>
    </row>
    <row r="40" spans="2:17" x14ac:dyDescent="0.2">
      <c r="B40" s="217" t="s">
        <v>161</v>
      </c>
      <c r="C40" s="217"/>
      <c r="D40" s="217"/>
      <c r="E40" s="217"/>
      <c r="F40" s="217"/>
      <c r="G40" s="217"/>
      <c r="H40" s="217"/>
      <c r="I40" s="217"/>
      <c r="J40" s="217"/>
      <c r="K40" s="217"/>
      <c r="L40" s="217"/>
    </row>
    <row r="41" spans="2:17" ht="8.25" customHeight="1" x14ac:dyDescent="0.2">
      <c r="B41" s="217"/>
      <c r="C41" s="217"/>
      <c r="D41" s="217"/>
      <c r="E41" s="217"/>
      <c r="F41" s="217"/>
      <c r="G41" s="217"/>
      <c r="H41" s="217"/>
      <c r="I41" s="217"/>
      <c r="J41" s="217"/>
      <c r="K41" s="217"/>
      <c r="L41" s="217"/>
    </row>
    <row r="42" spans="2:17" ht="8.25" customHeight="1" x14ac:dyDescent="0.2">
      <c r="B42" s="217"/>
      <c r="C42" s="217"/>
      <c r="D42" s="217"/>
      <c r="E42" s="217"/>
      <c r="F42" s="217"/>
      <c r="G42" s="217"/>
      <c r="H42" s="217"/>
      <c r="I42" s="217"/>
      <c r="J42" s="217"/>
      <c r="K42" s="217"/>
      <c r="L42" s="217"/>
    </row>
    <row r="43" spans="2:17" ht="8.25" customHeight="1" x14ac:dyDescent="0.2">
      <c r="B43" s="217"/>
      <c r="C43" s="217"/>
      <c r="D43" s="217"/>
      <c r="E43" s="217"/>
      <c r="F43" s="217"/>
      <c r="G43" s="217"/>
      <c r="H43" s="217"/>
      <c r="I43" s="217"/>
      <c r="J43" s="217"/>
      <c r="K43" s="217"/>
      <c r="L43" s="217"/>
    </row>
    <row r="44" spans="2:17" ht="8.25" customHeight="1" x14ac:dyDescent="0.2">
      <c r="B44" s="217"/>
      <c r="C44" s="217"/>
      <c r="D44" s="217"/>
      <c r="E44" s="217"/>
      <c r="F44" s="217"/>
      <c r="G44" s="217"/>
      <c r="H44" s="217"/>
      <c r="I44" s="217"/>
      <c r="J44" s="217"/>
      <c r="K44" s="217"/>
      <c r="L44" s="217"/>
    </row>
    <row r="45" spans="2:17" ht="8.25" customHeight="1" x14ac:dyDescent="0.2">
      <c r="B45" s="217"/>
      <c r="C45" s="217"/>
      <c r="D45" s="217"/>
      <c r="E45" s="217"/>
      <c r="F45" s="217"/>
      <c r="G45" s="217"/>
      <c r="H45" s="217"/>
      <c r="I45" s="217"/>
      <c r="J45" s="217"/>
      <c r="K45" s="217"/>
      <c r="L45" s="217"/>
    </row>
  </sheetData>
  <sheetProtection algorithmName="SHA-512" hashValue="4yhlyzqARf81/bjSLQTTTYvryRnpf7m0cMJYaLu0TI73vuE3oiec8jntGfoazqs+/xAPvGkLUJPo0SI/aW2i9g==" saltValue="ICv8Ti5y3ODhI0fASdfNmw==" spinCount="100000" sheet="1" selectLockedCells="1"/>
  <mergeCells count="94">
    <mergeCell ref="H37:J37"/>
    <mergeCell ref="B25:C25"/>
    <mergeCell ref="H39:J39"/>
    <mergeCell ref="B40:L45"/>
    <mergeCell ref="B35:C35"/>
    <mergeCell ref="D35:E35"/>
    <mergeCell ref="F35:G35"/>
    <mergeCell ref="B36:C36"/>
    <mergeCell ref="F36:G36"/>
    <mergeCell ref="B37:C37"/>
    <mergeCell ref="F37:G37"/>
    <mergeCell ref="B38:C38"/>
    <mergeCell ref="F38:G38"/>
    <mergeCell ref="B39:C39"/>
    <mergeCell ref="F39:G39"/>
    <mergeCell ref="H35:J35"/>
    <mergeCell ref="H36:J36"/>
    <mergeCell ref="F28:G28"/>
    <mergeCell ref="F29:G29"/>
    <mergeCell ref="B26:C26"/>
    <mergeCell ref="B27:C27"/>
    <mergeCell ref="F26:G26"/>
    <mergeCell ref="F27:G27"/>
    <mergeCell ref="H24:M32"/>
    <mergeCell ref="F23:G23"/>
    <mergeCell ref="B17:L17"/>
    <mergeCell ref="B20:C20"/>
    <mergeCell ref="B15:C15"/>
    <mergeCell ref="D15:G15"/>
    <mergeCell ref="H15:J15"/>
    <mergeCell ref="B16:C16"/>
    <mergeCell ref="D16:G16"/>
    <mergeCell ref="H16:J16"/>
    <mergeCell ref="K15:L15"/>
    <mergeCell ref="K16:L16"/>
    <mergeCell ref="D20:E20"/>
    <mergeCell ref="B12:C12"/>
    <mergeCell ref="F20:G20"/>
    <mergeCell ref="F21:G21"/>
    <mergeCell ref="F22:G22"/>
    <mergeCell ref="D12:E12"/>
    <mergeCell ref="B8:L8"/>
    <mergeCell ref="B5:C5"/>
    <mergeCell ref="D5:E5"/>
    <mergeCell ref="B6:C6"/>
    <mergeCell ref="D6:E6"/>
    <mergeCell ref="B7:C7"/>
    <mergeCell ref="D7:E7"/>
    <mergeCell ref="J5:L5"/>
    <mergeCell ref="J6:L6"/>
    <mergeCell ref="J7:L7"/>
    <mergeCell ref="F5:I5"/>
    <mergeCell ref="F6:I6"/>
    <mergeCell ref="F7:I7"/>
    <mergeCell ref="D2:E2"/>
    <mergeCell ref="D3:E3"/>
    <mergeCell ref="B4:C4"/>
    <mergeCell ref="D4:E4"/>
    <mergeCell ref="J3:L3"/>
    <mergeCell ref="J2:L2"/>
    <mergeCell ref="J4:L4"/>
    <mergeCell ref="F2:I2"/>
    <mergeCell ref="F3:I3"/>
    <mergeCell ref="F4:I4"/>
    <mergeCell ref="B3:C3"/>
    <mergeCell ref="H12:J12"/>
    <mergeCell ref="K11:L11"/>
    <mergeCell ref="K12:L12"/>
    <mergeCell ref="D11:E11"/>
    <mergeCell ref="K13:L13"/>
    <mergeCell ref="H11:J11"/>
    <mergeCell ref="K14:L14"/>
    <mergeCell ref="B13:C13"/>
    <mergeCell ref="D13:E13"/>
    <mergeCell ref="H13:J13"/>
    <mergeCell ref="B14:C14"/>
    <mergeCell ref="D14:E14"/>
    <mergeCell ref="H14:J14"/>
    <mergeCell ref="H20:M23"/>
    <mergeCell ref="K35:M39"/>
    <mergeCell ref="B21:C21"/>
    <mergeCell ref="B22:C22"/>
    <mergeCell ref="B23:C23"/>
    <mergeCell ref="B24:C24"/>
    <mergeCell ref="F24:G24"/>
    <mergeCell ref="H38:J38"/>
    <mergeCell ref="F32:G32"/>
    <mergeCell ref="B30:C30"/>
    <mergeCell ref="B31:C31"/>
    <mergeCell ref="F30:G30"/>
    <mergeCell ref="F31:G31"/>
    <mergeCell ref="B28:C28"/>
    <mergeCell ref="B29:C29"/>
    <mergeCell ref="F25:G25"/>
  </mergeCells>
  <dataValidations count="4">
    <dataValidation type="whole" errorStyle="warning" operator="lessThanOrEqual" allowBlank="1" showInputMessage="1" showErrorMessage="1" errorTitle="Провјерите унос" error="Број запослених жена може да буде једнак или мањи од укупног броја запослених" sqref="K15:L15">
      <formula1>H15</formula1>
    </dataValidation>
    <dataValidation type="whole" errorStyle="warning" operator="greaterThanOrEqual" allowBlank="1" showInputMessage="1" showErrorMessage="1" errorTitle="Провјерите унесену вриједност!" error="Унесите број без децимала." sqref="H12:J14 H16:J16 F21:G32 F3:L7 F36:G38">
      <formula1>0</formula1>
    </dataValidation>
    <dataValidation type="whole" errorStyle="warning" operator="lessThanOrEqual" allowBlank="1" showInputMessage="1" showErrorMessage="1" errorTitle="Провјерите унесену вриједност!" error="Број запослених жена може да буде једнак или мањи од броја запослених у колони Укупно._x000a__x000a_Унесите број без децимала." sqref="K12:L14 K16:L16">
      <formula1>H12</formula1>
    </dataValidation>
    <dataValidation type="whole" errorStyle="warning" operator="lessThanOrEqual" allowBlank="1" showInputMessage="1" showErrorMessage="1" errorTitle="Провјерите унесену вриједност!" error="Број запослених жена може да буде једнак или мањи од броја запослених у колони Укупно._x000a__x000a_Унесите број без децимала." sqref="H36:J38">
      <formula1>F36</formula1>
    </dataValidation>
  </dataValidations>
  <printOptions horizontalCentered="1"/>
  <pageMargins left="0.35433070866141736" right="0.35433070866141736" top="0.23622047244094491" bottom="0.23622047244094491" header="0" footer="0"/>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1FD14173-5EF6-438A-B6F4-39F41ABD3054}">
            <xm:f>$F$20&lt;&gt;'Под. о посл. субј. и Табела 1'!$AG$42</xm:f>
            <x14:dxf>
              <fill>
                <patternFill>
                  <bgColor rgb="FFFF7C80"/>
                </patternFill>
              </fill>
            </x14:dxf>
          </x14:cfRule>
          <xm:sqref>F20:G20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8"/>
  <sheetViews>
    <sheetView showRowColHeaders="0" zoomScaleNormal="100" workbookViewId="0">
      <selection activeCell="E3" sqref="E3"/>
    </sheetView>
  </sheetViews>
  <sheetFormatPr defaultRowHeight="11.25" x14ac:dyDescent="0.2"/>
  <cols>
    <col min="1" max="1" width="1.83203125" style="10" customWidth="1"/>
    <col min="2" max="2" width="2.83203125" style="10" customWidth="1"/>
    <col min="3" max="3" width="3" style="10" customWidth="1"/>
    <col min="4" max="4" width="31" style="10" customWidth="1"/>
    <col min="5" max="6" width="17.83203125" style="10" customWidth="1"/>
    <col min="7" max="10" width="9.33203125" style="10"/>
    <col min="11" max="11" width="7.5" style="10" customWidth="1"/>
    <col min="12" max="12" width="2" style="10" customWidth="1"/>
    <col min="13" max="15" width="9.33203125" style="64"/>
    <col min="16" max="16384" width="9.33203125" style="10"/>
  </cols>
  <sheetData>
    <row r="1" spans="2:15" ht="19.5" customHeight="1" x14ac:dyDescent="0.2">
      <c r="B1" s="37" t="s">
        <v>162</v>
      </c>
    </row>
    <row r="2" spans="2:15" ht="18" customHeight="1" thickBot="1" x14ac:dyDescent="0.25">
      <c r="B2" s="65"/>
      <c r="C2" s="66"/>
      <c r="D2" s="79"/>
      <c r="E2" s="80" t="s">
        <v>115</v>
      </c>
      <c r="F2" s="80" t="s">
        <v>116</v>
      </c>
      <c r="M2" s="78">
        <f>SUM(E3:E4)-E5</f>
        <v>0</v>
      </c>
      <c r="N2" s="74" t="s">
        <v>212</v>
      </c>
      <c r="O2" s="78">
        <f>SUM(F3:F4)-F5</f>
        <v>0</v>
      </c>
    </row>
    <row r="3" spans="2:15" ht="18" customHeight="1" thickTop="1" thickBot="1" x14ac:dyDescent="0.25">
      <c r="B3" s="188" t="s">
        <v>6</v>
      </c>
      <c r="C3" s="189"/>
      <c r="D3" s="81" t="s">
        <v>163</v>
      </c>
      <c r="E3" s="86"/>
      <c r="F3" s="86"/>
      <c r="G3" s="290" t="str">
        <f>IF(OR(AND(M2&lt;&gt;0,M3&lt;&gt;0),AND(O2&lt;&gt;0,O3&lt;&gt;0)),N2,"")</f>
        <v/>
      </c>
      <c r="H3" s="291"/>
      <c r="I3" s="291"/>
      <c r="J3" s="291"/>
      <c r="K3" s="291"/>
      <c r="M3" s="64">
        <f>COUNT(E3:E4)</f>
        <v>0</v>
      </c>
      <c r="O3" s="64">
        <f>COUNT(F3:F4)</f>
        <v>0</v>
      </c>
    </row>
    <row r="4" spans="2:15" ht="18" customHeight="1" thickTop="1" thickBot="1" x14ac:dyDescent="0.25">
      <c r="B4" s="188" t="s">
        <v>7</v>
      </c>
      <c r="C4" s="189"/>
      <c r="D4" s="81" t="s">
        <v>164</v>
      </c>
      <c r="E4" s="86"/>
      <c r="F4" s="86"/>
      <c r="G4" s="290"/>
      <c r="H4" s="291"/>
      <c r="I4" s="291"/>
      <c r="J4" s="291"/>
      <c r="K4" s="291"/>
    </row>
    <row r="5" spans="2:15" ht="18" customHeight="1" thickTop="1" x14ac:dyDescent="0.2">
      <c r="B5" s="188" t="s">
        <v>8</v>
      </c>
      <c r="C5" s="189"/>
      <c r="D5" s="81" t="s">
        <v>165</v>
      </c>
      <c r="E5" s="257">
        <f>'Табеле 2, 3, 4 и 5'!H15</f>
        <v>0</v>
      </c>
      <c r="F5" s="257">
        <f>'Табеле 2, 3, 4 и 5'!K15</f>
        <v>0</v>
      </c>
      <c r="G5" s="292"/>
      <c r="H5" s="291"/>
      <c r="I5" s="291"/>
      <c r="J5" s="291"/>
      <c r="K5" s="291"/>
    </row>
    <row r="6" spans="2:15" ht="20.100000000000001" customHeight="1" x14ac:dyDescent="0.2">
      <c r="B6" s="82"/>
      <c r="C6" s="82"/>
      <c r="D6" s="83"/>
      <c r="E6" s="84"/>
      <c r="F6" s="84"/>
    </row>
    <row r="7" spans="2:15" ht="20.100000000000001" customHeight="1" x14ac:dyDescent="0.2"/>
    <row r="8" spans="2:15" ht="12.75" x14ac:dyDescent="0.2">
      <c r="B8" s="37" t="s">
        <v>166</v>
      </c>
    </row>
    <row r="9" spans="2:15" ht="18" customHeight="1" x14ac:dyDescent="0.2">
      <c r="B9" s="65"/>
      <c r="C9" s="66"/>
      <c r="D9" s="79"/>
      <c r="E9" s="80" t="s">
        <v>115</v>
      </c>
      <c r="F9" s="80" t="s">
        <v>116</v>
      </c>
      <c r="G9" s="17"/>
      <c r="H9" s="17"/>
      <c r="I9" s="17"/>
      <c r="J9" s="17"/>
      <c r="K9" s="17"/>
    </row>
    <row r="10" spans="2:15" ht="18" customHeight="1" thickBot="1" x14ac:dyDescent="0.25">
      <c r="B10" s="188" t="s">
        <v>6</v>
      </c>
      <c r="C10" s="189"/>
      <c r="D10" s="81" t="s">
        <v>167</v>
      </c>
      <c r="E10" s="258">
        <f>'Табеле 2, 3, 4 и 5'!H15</f>
        <v>0</v>
      </c>
      <c r="F10" s="258">
        <f>'Табеле 2, 3, 4 и 5'!K15</f>
        <v>0</v>
      </c>
      <c r="G10" s="293" t="str">
        <f>IF(OR(AND(M10&lt;&gt;0,M11&lt;&gt;0),AND(O10&lt;&gt;0,O11&lt;&gt;0)),N10,"")</f>
        <v/>
      </c>
      <c r="H10" s="294"/>
      <c r="I10" s="294"/>
      <c r="J10" s="294"/>
      <c r="K10" s="294"/>
      <c r="M10" s="78">
        <f>SUM(E11:E20)-E10</f>
        <v>0</v>
      </c>
      <c r="N10" s="74" t="s">
        <v>213</v>
      </c>
      <c r="O10" s="78">
        <f>SUM(F11:F20)-F10</f>
        <v>0</v>
      </c>
    </row>
    <row r="11" spans="2:15" ht="18" customHeight="1" thickTop="1" thickBot="1" x14ac:dyDescent="0.25">
      <c r="B11" s="188" t="s">
        <v>7</v>
      </c>
      <c r="C11" s="189"/>
      <c r="D11" s="81" t="s">
        <v>168</v>
      </c>
      <c r="E11" s="87"/>
      <c r="F11" s="87"/>
      <c r="G11" s="295"/>
      <c r="H11" s="294"/>
      <c r="I11" s="294"/>
      <c r="J11" s="294"/>
      <c r="K11" s="294"/>
      <c r="M11" s="64">
        <f>COUNT(E11:E20)</f>
        <v>0</v>
      </c>
      <c r="O11" s="64">
        <f>COUNT(F11:F20)</f>
        <v>0</v>
      </c>
    </row>
    <row r="12" spans="2:15" ht="18" customHeight="1" thickTop="1" thickBot="1" x14ac:dyDescent="0.25">
      <c r="B12" s="188" t="s">
        <v>8</v>
      </c>
      <c r="C12" s="189"/>
      <c r="D12" s="81" t="s">
        <v>169</v>
      </c>
      <c r="E12" s="87"/>
      <c r="F12" s="87"/>
      <c r="G12" s="295"/>
      <c r="H12" s="294"/>
      <c r="I12" s="294"/>
      <c r="J12" s="294"/>
      <c r="K12" s="294"/>
    </row>
    <row r="13" spans="2:15" ht="18" customHeight="1" thickTop="1" thickBot="1" x14ac:dyDescent="0.25">
      <c r="B13" s="188" t="s">
        <v>109</v>
      </c>
      <c r="C13" s="189"/>
      <c r="D13" s="81" t="s">
        <v>170</v>
      </c>
      <c r="E13" s="88"/>
      <c r="F13" s="88"/>
      <c r="G13" s="295"/>
      <c r="H13" s="294"/>
      <c r="I13" s="294"/>
      <c r="J13" s="294"/>
      <c r="K13" s="294"/>
    </row>
    <row r="14" spans="2:15" ht="18" customHeight="1" thickTop="1" thickBot="1" x14ac:dyDescent="0.25">
      <c r="B14" s="188" t="s">
        <v>110</v>
      </c>
      <c r="C14" s="189"/>
      <c r="D14" s="81" t="s">
        <v>171</v>
      </c>
      <c r="E14" s="88"/>
      <c r="F14" s="88"/>
    </row>
    <row r="15" spans="2:15" ht="18" customHeight="1" thickTop="1" thickBot="1" x14ac:dyDescent="0.25">
      <c r="B15" s="188" t="s">
        <v>138</v>
      </c>
      <c r="C15" s="189"/>
      <c r="D15" s="81" t="s">
        <v>172</v>
      </c>
      <c r="E15" s="88"/>
      <c r="F15" s="88"/>
    </row>
    <row r="16" spans="2:15" ht="18" customHeight="1" thickTop="1" thickBot="1" x14ac:dyDescent="0.25">
      <c r="B16" s="188" t="s">
        <v>139</v>
      </c>
      <c r="C16" s="189"/>
      <c r="D16" s="81" t="s">
        <v>173</v>
      </c>
      <c r="E16" s="88"/>
      <c r="F16" s="88"/>
    </row>
    <row r="17" spans="2:15" ht="18" customHeight="1" thickTop="1" thickBot="1" x14ac:dyDescent="0.25">
      <c r="B17" s="188" t="s">
        <v>140</v>
      </c>
      <c r="C17" s="189"/>
      <c r="D17" s="81" t="s">
        <v>174</v>
      </c>
      <c r="E17" s="88"/>
      <c r="F17" s="88"/>
    </row>
    <row r="18" spans="2:15" ht="18" customHeight="1" thickTop="1" thickBot="1" x14ac:dyDescent="0.25">
      <c r="B18" s="188" t="s">
        <v>141</v>
      </c>
      <c r="C18" s="189"/>
      <c r="D18" s="81" t="s">
        <v>175</v>
      </c>
      <c r="E18" s="88"/>
      <c r="F18" s="88"/>
    </row>
    <row r="19" spans="2:15" ht="18" customHeight="1" thickTop="1" thickBot="1" x14ac:dyDescent="0.25">
      <c r="B19" s="188" t="s">
        <v>142</v>
      </c>
      <c r="C19" s="189"/>
      <c r="D19" s="81" t="s">
        <v>176</v>
      </c>
      <c r="E19" s="88"/>
      <c r="F19" s="88"/>
    </row>
    <row r="20" spans="2:15" ht="18" customHeight="1" thickTop="1" thickBot="1" x14ac:dyDescent="0.25">
      <c r="B20" s="188" t="s">
        <v>143</v>
      </c>
      <c r="C20" s="189"/>
      <c r="D20" s="81" t="s">
        <v>177</v>
      </c>
      <c r="E20" s="88"/>
      <c r="F20" s="88"/>
    </row>
    <row r="21" spans="2:15" ht="61.5" customHeight="1" thickTop="1" x14ac:dyDescent="0.2">
      <c r="B21" s="220" t="s">
        <v>178</v>
      </c>
      <c r="C21" s="220"/>
      <c r="D21" s="220"/>
      <c r="E21" s="220"/>
      <c r="F21" s="220"/>
      <c r="G21" s="220"/>
      <c r="H21" s="220"/>
      <c r="I21" s="220"/>
      <c r="J21" s="220"/>
      <c r="K21" s="220"/>
    </row>
    <row r="22" spans="2:15" ht="20.100000000000001" customHeight="1" x14ac:dyDescent="0.2">
      <c r="B22" s="85"/>
      <c r="C22" s="85"/>
      <c r="D22" s="85"/>
      <c r="E22" s="85"/>
      <c r="F22" s="85"/>
      <c r="G22" s="85"/>
      <c r="H22" s="85"/>
      <c r="I22" s="85"/>
      <c r="J22" s="85"/>
      <c r="K22" s="85"/>
    </row>
    <row r="23" spans="2:15" ht="20.100000000000001" customHeight="1" x14ac:dyDescent="0.2"/>
    <row r="24" spans="2:15" ht="12.75" x14ac:dyDescent="0.2">
      <c r="B24" s="37" t="s">
        <v>179</v>
      </c>
    </row>
    <row r="25" spans="2:15" ht="18" customHeight="1" x14ac:dyDescent="0.2">
      <c r="B25" s="65"/>
      <c r="C25" s="66"/>
      <c r="D25" s="79"/>
      <c r="E25" s="80" t="s">
        <v>115</v>
      </c>
      <c r="F25" s="80" t="s">
        <v>116</v>
      </c>
    </row>
    <row r="26" spans="2:15" ht="18" customHeight="1" thickBot="1" x14ac:dyDescent="0.25">
      <c r="B26" s="188" t="s">
        <v>6</v>
      </c>
      <c r="C26" s="189"/>
      <c r="D26" s="81" t="s">
        <v>180</v>
      </c>
      <c r="E26" s="258">
        <f>'Табеле 2, 3, 4 и 5'!H15</f>
        <v>0</v>
      </c>
      <c r="F26" s="258">
        <f>'Табеле 2, 3, 4 и 5'!K15</f>
        <v>0</v>
      </c>
      <c r="G26" s="293" t="str">
        <f>IF(OR(AND(M26&lt;&gt;0,M27&lt;&gt;0),AND(O26&lt;&gt;0,O27&lt;&gt;0)),N26,"")</f>
        <v/>
      </c>
      <c r="H26" s="294"/>
      <c r="I26" s="294"/>
      <c r="J26" s="294"/>
      <c r="K26" s="294"/>
      <c r="M26" s="78">
        <f>SUM(E27:E37)-E26</f>
        <v>0</v>
      </c>
      <c r="N26" s="74" t="s">
        <v>211</v>
      </c>
      <c r="O26" s="78">
        <f>SUM(F27:F37)-F26</f>
        <v>0</v>
      </c>
    </row>
    <row r="27" spans="2:15" ht="18" customHeight="1" thickTop="1" thickBot="1" x14ac:dyDescent="0.25">
      <c r="B27" s="188" t="s">
        <v>7</v>
      </c>
      <c r="C27" s="189"/>
      <c r="D27" s="81" t="s">
        <v>181</v>
      </c>
      <c r="E27" s="89"/>
      <c r="F27" s="89"/>
      <c r="G27" s="295"/>
      <c r="H27" s="294"/>
      <c r="I27" s="294"/>
      <c r="J27" s="294"/>
      <c r="K27" s="294"/>
      <c r="M27" s="64">
        <f>COUNT(E27:E37)</f>
        <v>0</v>
      </c>
      <c r="O27" s="64">
        <f>COUNT(F27:F37)</f>
        <v>0</v>
      </c>
    </row>
    <row r="28" spans="2:15" ht="18" customHeight="1" thickTop="1" thickBot="1" x14ac:dyDescent="0.25">
      <c r="B28" s="188" t="s">
        <v>8</v>
      </c>
      <c r="C28" s="189"/>
      <c r="D28" s="81" t="s">
        <v>182</v>
      </c>
      <c r="E28" s="90"/>
      <c r="F28" s="90"/>
      <c r="G28" s="295"/>
      <c r="H28" s="294"/>
      <c r="I28" s="294"/>
      <c r="J28" s="294"/>
      <c r="K28" s="294"/>
    </row>
    <row r="29" spans="2:15" ht="18" customHeight="1" thickTop="1" thickBot="1" x14ac:dyDescent="0.25">
      <c r="B29" s="188" t="s">
        <v>109</v>
      </c>
      <c r="C29" s="189"/>
      <c r="D29" s="81" t="s">
        <v>183</v>
      </c>
      <c r="E29" s="91"/>
      <c r="F29" s="91"/>
      <c r="G29" s="295"/>
      <c r="H29" s="294"/>
      <c r="I29" s="294"/>
      <c r="J29" s="294"/>
      <c r="K29" s="294"/>
    </row>
    <row r="30" spans="2:15" ht="18" customHeight="1" thickTop="1" thickBot="1" x14ac:dyDescent="0.25">
      <c r="B30" s="188" t="s">
        <v>110</v>
      </c>
      <c r="C30" s="189"/>
      <c r="D30" s="81" t="s">
        <v>184</v>
      </c>
      <c r="E30" s="91"/>
      <c r="F30" s="91"/>
    </row>
    <row r="31" spans="2:15" ht="18" customHeight="1" thickTop="1" thickBot="1" x14ac:dyDescent="0.25">
      <c r="B31" s="188" t="s">
        <v>138</v>
      </c>
      <c r="C31" s="189"/>
      <c r="D31" s="81" t="s">
        <v>185</v>
      </c>
      <c r="E31" s="91"/>
      <c r="F31" s="91"/>
    </row>
    <row r="32" spans="2:15" ht="18" customHeight="1" thickTop="1" thickBot="1" x14ac:dyDescent="0.25">
      <c r="B32" s="188" t="s">
        <v>139</v>
      </c>
      <c r="C32" s="189"/>
      <c r="D32" s="81" t="s">
        <v>186</v>
      </c>
      <c r="E32" s="91"/>
      <c r="F32" s="91"/>
    </row>
    <row r="33" spans="2:6" ht="18" customHeight="1" thickTop="1" thickBot="1" x14ac:dyDescent="0.25">
      <c r="B33" s="188" t="s">
        <v>140</v>
      </c>
      <c r="C33" s="189"/>
      <c r="D33" s="81" t="s">
        <v>187</v>
      </c>
      <c r="E33" s="91"/>
      <c r="F33" s="91"/>
    </row>
    <row r="34" spans="2:6" ht="18" customHeight="1" thickTop="1" thickBot="1" x14ac:dyDescent="0.25">
      <c r="B34" s="188" t="s">
        <v>141</v>
      </c>
      <c r="C34" s="189"/>
      <c r="D34" s="81" t="s">
        <v>188</v>
      </c>
      <c r="E34" s="91"/>
      <c r="F34" s="91"/>
    </row>
    <row r="35" spans="2:6" ht="18" customHeight="1" thickTop="1" thickBot="1" x14ac:dyDescent="0.25">
      <c r="B35" s="188" t="s">
        <v>142</v>
      </c>
      <c r="C35" s="189"/>
      <c r="D35" s="81" t="s">
        <v>189</v>
      </c>
      <c r="E35" s="91"/>
      <c r="F35" s="91"/>
    </row>
    <row r="36" spans="2:6" ht="18" customHeight="1" thickTop="1" thickBot="1" x14ac:dyDescent="0.25">
      <c r="B36" s="188" t="s">
        <v>143</v>
      </c>
      <c r="C36" s="189"/>
      <c r="D36" s="81" t="s">
        <v>190</v>
      </c>
      <c r="E36" s="91"/>
      <c r="F36" s="91"/>
    </row>
    <row r="37" spans="2:6" ht="18" customHeight="1" thickTop="1" thickBot="1" x14ac:dyDescent="0.25">
      <c r="B37" s="188" t="s">
        <v>144</v>
      </c>
      <c r="C37" s="189"/>
      <c r="D37" s="81" t="s">
        <v>191</v>
      </c>
      <c r="E37" s="91"/>
      <c r="F37" s="91"/>
    </row>
    <row r="38" spans="2:6" ht="12" thickTop="1" x14ac:dyDescent="0.2"/>
  </sheetData>
  <sheetProtection algorithmName="SHA-512" hashValue="X/aPeGjEcGnKOhl8WjJZt+DQddjT6K2SVP7u+2MUX+PX7OmTwpKWIzajeZUK2uRbwBHFc3cnVDBPFmrbfHLD0Q==" saltValue="NiPoBHDv1zP18t5AslpdbA==" spinCount="100000" sheet="1" selectLockedCells="1"/>
  <mergeCells count="30">
    <mergeCell ref="B18:C18"/>
    <mergeCell ref="B21:K21"/>
    <mergeCell ref="B37:C37"/>
    <mergeCell ref="B35:C35"/>
    <mergeCell ref="B36:C36"/>
    <mergeCell ref="B32:C32"/>
    <mergeCell ref="B33:C33"/>
    <mergeCell ref="B34:C34"/>
    <mergeCell ref="B29:C29"/>
    <mergeCell ref="B30:C30"/>
    <mergeCell ref="B31:C31"/>
    <mergeCell ref="B26:C26"/>
    <mergeCell ref="B27:C27"/>
    <mergeCell ref="B28:C28"/>
    <mergeCell ref="G3:K5"/>
    <mergeCell ref="G10:K13"/>
    <mergeCell ref="G26:K29"/>
    <mergeCell ref="B4:C4"/>
    <mergeCell ref="B5:C5"/>
    <mergeCell ref="B3:C3"/>
    <mergeCell ref="B13:C13"/>
    <mergeCell ref="B20:C20"/>
    <mergeCell ref="B11:C11"/>
    <mergeCell ref="B12:C12"/>
    <mergeCell ref="B10:C10"/>
    <mergeCell ref="B19:C19"/>
    <mergeCell ref="B14:C14"/>
    <mergeCell ref="B15:C15"/>
    <mergeCell ref="B16:C16"/>
    <mergeCell ref="B17:C17"/>
  </mergeCells>
  <dataValidations count="2">
    <dataValidation type="whole" errorStyle="warning" operator="greaterThanOrEqual" allowBlank="1" showInputMessage="1" showErrorMessage="1" errorTitle="Провјерите унесену вриједност!" error="Унесите број без децимала." sqref="E3:E4 E11:E20 E27:E37">
      <formula1>0</formula1>
    </dataValidation>
    <dataValidation type="whole" errorStyle="warning" operator="lessThanOrEqual" allowBlank="1" showInputMessage="1" showErrorMessage="1" errorTitle="Провјерите унесену вриједност!" error="Број запослених жена може да буде једнак или мањи од броја запослених у колони Укупно._x000a__x000a_Унесите број без децимала." sqref="F3:F4 F11:F20 F27:F37">
      <formula1>E3</formula1>
    </dataValidation>
  </dataValidations>
  <printOptions horizontalCentered="1"/>
  <pageMargins left="0.35433070866141736" right="0.35433070866141736" top="0.23622047244094491" bottom="0.23622047244094491"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7"/>
  <sheetViews>
    <sheetView showRowColHeaders="0" zoomScale="108" zoomScaleNormal="108" workbookViewId="0">
      <selection activeCell="E5" sqref="E5:F5"/>
    </sheetView>
  </sheetViews>
  <sheetFormatPr defaultRowHeight="11.25" x14ac:dyDescent="0.2"/>
  <cols>
    <col min="1" max="1" width="1.83203125" style="10" customWidth="1"/>
    <col min="2" max="2" width="2.83203125" style="10" customWidth="1"/>
    <col min="3" max="3" width="3" style="10" customWidth="1"/>
    <col min="4" max="4" width="30.83203125" style="10" customWidth="1"/>
    <col min="5" max="12" width="10.5" style="10" customWidth="1"/>
    <col min="13" max="13" width="2" style="10" customWidth="1"/>
    <col min="14" max="19" width="9.6640625" style="10" customWidth="1"/>
    <col min="20" max="16384" width="9.33203125" style="10"/>
  </cols>
  <sheetData>
    <row r="1" spans="2:21" ht="32.25" customHeight="1" x14ac:dyDescent="0.2">
      <c r="B1" s="230" t="s">
        <v>192</v>
      </c>
      <c r="C1" s="230"/>
      <c r="D1" s="230"/>
      <c r="E1" s="230"/>
      <c r="F1" s="230"/>
      <c r="G1" s="230"/>
      <c r="H1" s="230"/>
      <c r="I1" s="230"/>
      <c r="J1" s="230"/>
      <c r="K1" s="230"/>
      <c r="L1" s="230"/>
      <c r="M1" s="230"/>
      <c r="O1" s="298"/>
    </row>
    <row r="2" spans="2:21" ht="65.25" customHeight="1" x14ac:dyDescent="0.2">
      <c r="B2" s="238"/>
      <c r="C2" s="238"/>
      <c r="D2" s="238"/>
      <c r="E2" s="236" t="s">
        <v>194</v>
      </c>
      <c r="F2" s="236"/>
      <c r="G2" s="236" t="s">
        <v>195</v>
      </c>
      <c r="H2" s="236"/>
      <c r="I2" s="236" t="s">
        <v>196</v>
      </c>
      <c r="J2" s="237"/>
      <c r="K2" s="236" t="s">
        <v>197</v>
      </c>
      <c r="L2" s="237"/>
      <c r="N2" s="32"/>
      <c r="O2" s="300"/>
      <c r="P2" s="17"/>
      <c r="Q2" s="17"/>
      <c r="R2" s="32"/>
      <c r="S2" s="32"/>
      <c r="T2" s="32"/>
      <c r="U2" s="32"/>
    </row>
    <row r="3" spans="2:21" ht="14.25" customHeight="1" x14ac:dyDescent="0.2">
      <c r="B3" s="238"/>
      <c r="C3" s="238"/>
      <c r="D3" s="238"/>
      <c r="E3" s="233">
        <v>1</v>
      </c>
      <c r="F3" s="233"/>
      <c r="G3" s="233">
        <v>2</v>
      </c>
      <c r="H3" s="233"/>
      <c r="I3" s="233">
        <v>3</v>
      </c>
      <c r="J3" s="233"/>
      <c r="K3" s="233">
        <v>4</v>
      </c>
      <c r="L3" s="233"/>
      <c r="N3" s="300"/>
      <c r="O3" s="300"/>
      <c r="P3" s="17"/>
      <c r="Q3" s="17"/>
      <c r="R3" s="32"/>
      <c r="S3" s="32"/>
      <c r="T3" s="32"/>
      <c r="U3" s="32"/>
    </row>
    <row r="4" spans="2:21" ht="18" customHeight="1" thickBot="1" x14ac:dyDescent="0.25">
      <c r="B4" s="231" t="s">
        <v>6</v>
      </c>
      <c r="C4" s="232"/>
      <c r="D4" s="92" t="s">
        <v>193</v>
      </c>
      <c r="E4" s="301">
        <f>SUM(E6:F15)</f>
        <v>0</v>
      </c>
      <c r="F4" s="301"/>
      <c r="G4" s="301">
        <f>SUM(G6:H15)</f>
        <v>0</v>
      </c>
      <c r="H4" s="301"/>
      <c r="I4" s="302">
        <f>SUM(I6:J15)</f>
        <v>0</v>
      </c>
      <c r="J4" s="302"/>
      <c r="K4" s="303">
        <f>IF(AND(G4=0, I4=0),0,G4/I4/12)</f>
        <v>0</v>
      </c>
      <c r="L4" s="303"/>
      <c r="O4" s="300"/>
      <c r="P4" s="17"/>
      <c r="Q4" s="17"/>
      <c r="R4" s="32"/>
      <c r="S4" s="32"/>
      <c r="T4" s="32"/>
      <c r="U4" s="32"/>
    </row>
    <row r="5" spans="2:21" ht="18" customHeight="1" thickTop="1" thickBot="1" x14ac:dyDescent="0.25">
      <c r="B5" s="188" t="s">
        <v>7</v>
      </c>
      <c r="C5" s="189"/>
      <c r="D5" s="81" t="s">
        <v>116</v>
      </c>
      <c r="E5" s="234"/>
      <c r="F5" s="234"/>
      <c r="G5" s="234"/>
      <c r="H5" s="234"/>
      <c r="I5" s="235"/>
      <c r="J5" s="235"/>
      <c r="K5" s="304">
        <f>IF(AND(G5="",I5=""),0,G5/I5/12)</f>
        <v>0</v>
      </c>
      <c r="L5" s="305"/>
      <c r="N5" s="299" t="str">
        <f>IF(OR(AND(COUNT(E6:F15)&lt;&gt;0,E5&gt;E4),AND(COUNT(G6:H15)&lt;&gt;0,G5&gt;G4),AND(COUNT(I6:J15)&lt;&gt;0,I5&gt;I4)),"НАПОМЕНА: Подаци за ЖЕНЕ (ред 2) могу да буду једнаки или мањи од података за УКУПНО запослене (ред 1).","")</f>
        <v/>
      </c>
      <c r="O5" s="299"/>
      <c r="P5" s="299"/>
      <c r="Q5" s="299"/>
      <c r="R5" s="299"/>
      <c r="S5" s="32"/>
      <c r="T5" s="32"/>
      <c r="U5" s="32"/>
    </row>
    <row r="6" spans="2:21" ht="18" customHeight="1" thickTop="1" thickBot="1" x14ac:dyDescent="0.25">
      <c r="B6" s="188" t="s">
        <v>8</v>
      </c>
      <c r="C6" s="189"/>
      <c r="D6" s="81" t="s">
        <v>168</v>
      </c>
      <c r="E6" s="234"/>
      <c r="F6" s="234"/>
      <c r="G6" s="234"/>
      <c r="H6" s="234"/>
      <c r="I6" s="235"/>
      <c r="J6" s="235"/>
      <c r="K6" s="304">
        <f t="shared" ref="K6:K15" si="0">IF(AND(G6="",I6=""),0,G6/I6/12)</f>
        <v>0</v>
      </c>
      <c r="L6" s="305"/>
      <c r="N6" s="299"/>
      <c r="O6" s="299"/>
      <c r="P6" s="299"/>
      <c r="Q6" s="299"/>
      <c r="R6" s="299"/>
    </row>
    <row r="7" spans="2:21" ht="18" customHeight="1" thickTop="1" thickBot="1" x14ac:dyDescent="0.25">
      <c r="B7" s="205" t="s">
        <v>109</v>
      </c>
      <c r="C7" s="207"/>
      <c r="D7" s="81" t="s">
        <v>169</v>
      </c>
      <c r="E7" s="234"/>
      <c r="F7" s="234"/>
      <c r="G7" s="234"/>
      <c r="H7" s="234"/>
      <c r="I7" s="235"/>
      <c r="J7" s="235"/>
      <c r="K7" s="304">
        <f t="shared" si="0"/>
        <v>0</v>
      </c>
      <c r="L7" s="305"/>
      <c r="N7" s="297"/>
    </row>
    <row r="8" spans="2:21" ht="18" customHeight="1" thickTop="1" thickBot="1" x14ac:dyDescent="0.25">
      <c r="B8" s="188" t="s">
        <v>110</v>
      </c>
      <c r="C8" s="189"/>
      <c r="D8" s="81" t="s">
        <v>170</v>
      </c>
      <c r="E8" s="234"/>
      <c r="F8" s="234"/>
      <c r="G8" s="234"/>
      <c r="H8" s="234"/>
      <c r="I8" s="235"/>
      <c r="J8" s="235"/>
      <c r="K8" s="304">
        <f t="shared" si="0"/>
        <v>0</v>
      </c>
      <c r="L8" s="305"/>
      <c r="N8" s="297"/>
    </row>
    <row r="9" spans="2:21" ht="18" customHeight="1" thickTop="1" thickBot="1" x14ac:dyDescent="0.25">
      <c r="B9" s="188" t="s">
        <v>138</v>
      </c>
      <c r="C9" s="189"/>
      <c r="D9" s="81" t="s">
        <v>171</v>
      </c>
      <c r="E9" s="234"/>
      <c r="F9" s="234"/>
      <c r="G9" s="234"/>
      <c r="H9" s="234"/>
      <c r="I9" s="235"/>
      <c r="J9" s="235"/>
      <c r="K9" s="304">
        <f t="shared" si="0"/>
        <v>0</v>
      </c>
      <c r="L9" s="305"/>
    </row>
    <row r="10" spans="2:21" ht="18" customHeight="1" thickTop="1" thickBot="1" x14ac:dyDescent="0.25">
      <c r="B10" s="205" t="s">
        <v>139</v>
      </c>
      <c r="C10" s="207"/>
      <c r="D10" s="81" t="s">
        <v>172</v>
      </c>
      <c r="E10" s="234"/>
      <c r="F10" s="234"/>
      <c r="G10" s="234"/>
      <c r="H10" s="234"/>
      <c r="I10" s="235"/>
      <c r="J10" s="235"/>
      <c r="K10" s="304">
        <f t="shared" si="0"/>
        <v>0</v>
      </c>
      <c r="L10" s="305"/>
    </row>
    <row r="11" spans="2:21" ht="18" customHeight="1" thickTop="1" thickBot="1" x14ac:dyDescent="0.25">
      <c r="B11" s="188" t="s">
        <v>140</v>
      </c>
      <c r="C11" s="189"/>
      <c r="D11" s="81" t="s">
        <v>173</v>
      </c>
      <c r="E11" s="234"/>
      <c r="F11" s="234"/>
      <c r="G11" s="234"/>
      <c r="H11" s="234"/>
      <c r="I11" s="235"/>
      <c r="J11" s="235"/>
      <c r="K11" s="304">
        <f t="shared" si="0"/>
        <v>0</v>
      </c>
      <c r="L11" s="305"/>
    </row>
    <row r="12" spans="2:21" ht="18" customHeight="1" thickTop="1" thickBot="1" x14ac:dyDescent="0.25">
      <c r="B12" s="188" t="s">
        <v>141</v>
      </c>
      <c r="C12" s="189"/>
      <c r="D12" s="81" t="s">
        <v>174</v>
      </c>
      <c r="E12" s="234"/>
      <c r="F12" s="234"/>
      <c r="G12" s="234"/>
      <c r="H12" s="234"/>
      <c r="I12" s="235"/>
      <c r="J12" s="235"/>
      <c r="K12" s="304">
        <f t="shared" si="0"/>
        <v>0</v>
      </c>
      <c r="L12" s="305"/>
    </row>
    <row r="13" spans="2:21" ht="18" customHeight="1" thickTop="1" thickBot="1" x14ac:dyDescent="0.25">
      <c r="B13" s="205" t="s">
        <v>142</v>
      </c>
      <c r="C13" s="207"/>
      <c r="D13" s="81" t="s">
        <v>175</v>
      </c>
      <c r="E13" s="234"/>
      <c r="F13" s="234"/>
      <c r="G13" s="234"/>
      <c r="H13" s="234"/>
      <c r="I13" s="235"/>
      <c r="J13" s="235"/>
      <c r="K13" s="304">
        <f t="shared" si="0"/>
        <v>0</v>
      </c>
      <c r="L13" s="305"/>
    </row>
    <row r="14" spans="2:21" ht="18" customHeight="1" thickTop="1" thickBot="1" x14ac:dyDescent="0.25">
      <c r="B14" s="188" t="s">
        <v>143</v>
      </c>
      <c r="C14" s="189"/>
      <c r="D14" s="81" t="s">
        <v>176</v>
      </c>
      <c r="E14" s="234"/>
      <c r="F14" s="234"/>
      <c r="G14" s="234"/>
      <c r="H14" s="234"/>
      <c r="I14" s="235"/>
      <c r="J14" s="235"/>
      <c r="K14" s="304">
        <f t="shared" si="0"/>
        <v>0</v>
      </c>
      <c r="L14" s="305"/>
    </row>
    <row r="15" spans="2:21" ht="18" customHeight="1" thickTop="1" thickBot="1" x14ac:dyDescent="0.25">
      <c r="B15" s="188" t="s">
        <v>144</v>
      </c>
      <c r="C15" s="189"/>
      <c r="D15" s="81" t="s">
        <v>177</v>
      </c>
      <c r="E15" s="234"/>
      <c r="F15" s="234"/>
      <c r="G15" s="234"/>
      <c r="H15" s="234"/>
      <c r="I15" s="235"/>
      <c r="J15" s="235"/>
      <c r="K15" s="304">
        <f t="shared" si="0"/>
        <v>0</v>
      </c>
      <c r="L15" s="305"/>
    </row>
    <row r="16" spans="2:21" ht="83.25" customHeight="1" thickTop="1" x14ac:dyDescent="0.2">
      <c r="B16" s="239" t="s">
        <v>215</v>
      </c>
      <c r="C16" s="240"/>
      <c r="D16" s="240"/>
      <c r="E16" s="240"/>
      <c r="F16" s="240"/>
      <c r="G16" s="240"/>
      <c r="H16" s="240"/>
      <c r="I16" s="240"/>
      <c r="J16" s="240"/>
      <c r="K16" s="240"/>
      <c r="L16" s="240"/>
    </row>
    <row r="17" spans="2:13" ht="24" customHeight="1" x14ac:dyDescent="0.2"/>
    <row r="18" spans="2:13" ht="27.75" customHeight="1" thickBot="1" x14ac:dyDescent="0.25">
      <c r="B18" s="251" t="s">
        <v>198</v>
      </c>
      <c r="C18" s="251"/>
      <c r="D18" s="251"/>
      <c r="E18" s="251"/>
      <c r="F18" s="251"/>
      <c r="G18" s="251"/>
      <c r="H18" s="252"/>
      <c r="I18" s="251"/>
      <c r="J18" s="251"/>
      <c r="K18" s="251"/>
      <c r="L18" s="251"/>
      <c r="M18" s="252"/>
    </row>
    <row r="19" spans="2:13" ht="30" customHeight="1" thickTop="1" thickBot="1" x14ac:dyDescent="0.25">
      <c r="B19" s="205" t="s">
        <v>6</v>
      </c>
      <c r="C19" s="207"/>
      <c r="D19" s="253" t="s">
        <v>117</v>
      </c>
      <c r="E19" s="254"/>
      <c r="F19" s="254"/>
      <c r="G19" s="254"/>
      <c r="H19" s="97"/>
      <c r="I19" s="1" t="str">
        <f>IF(H19="ДА",1,IF(H19="НЕ",2,""))</f>
        <v/>
      </c>
      <c r="J19" s="93" t="s">
        <v>120</v>
      </c>
      <c r="K19" s="255" t="str">
        <f>IF(I19=1,"Сљедеће питање",IF(I19=2,"Крај"," "))</f>
        <v xml:space="preserve"> </v>
      </c>
      <c r="L19" s="255"/>
      <c r="M19" s="94"/>
    </row>
    <row r="20" spans="2:13" ht="58.5" customHeight="1" thickTop="1" thickBot="1" x14ac:dyDescent="0.25">
      <c r="B20" s="188" t="s">
        <v>7</v>
      </c>
      <c r="C20" s="189"/>
      <c r="D20" s="221" t="s">
        <v>118</v>
      </c>
      <c r="E20" s="222"/>
      <c r="F20" s="222"/>
      <c r="G20" s="222"/>
      <c r="H20" s="98"/>
      <c r="I20" s="6" t="str">
        <f>IF(H20="ДА",1,IF(H20="НЕ",2,""))</f>
        <v/>
      </c>
      <c r="J20" s="95" t="s">
        <v>120</v>
      </c>
      <c r="K20" s="223" t="str">
        <f>IF(I20=1,"Сљедеће питање",IF(I20=2,"Крај"," "))</f>
        <v xml:space="preserve"> </v>
      </c>
      <c r="L20" s="223"/>
      <c r="M20" s="96"/>
    </row>
    <row r="21" spans="2:13" ht="30" customHeight="1" thickTop="1" thickBot="1" x14ac:dyDescent="0.25">
      <c r="B21" s="188" t="s">
        <v>8</v>
      </c>
      <c r="C21" s="189"/>
      <c r="D21" s="211" t="s">
        <v>119</v>
      </c>
      <c r="E21" s="212"/>
      <c r="F21" s="212"/>
      <c r="G21" s="212"/>
      <c r="H21" s="212"/>
      <c r="I21" s="212"/>
      <c r="J21" s="226"/>
      <c r="K21" s="224"/>
      <c r="L21" s="225"/>
      <c r="M21" s="68"/>
    </row>
    <row r="22" spans="2:13" ht="45.75" customHeight="1" thickTop="1" x14ac:dyDescent="0.2">
      <c r="B22" s="248" t="s">
        <v>130</v>
      </c>
      <c r="C22" s="248"/>
      <c r="D22" s="248"/>
      <c r="E22" s="248"/>
      <c r="F22" s="248"/>
      <c r="G22" s="248"/>
      <c r="H22" s="248"/>
      <c r="I22" s="248"/>
      <c r="J22" s="248"/>
      <c r="K22" s="248"/>
      <c r="L22" s="248"/>
      <c r="M22" s="68"/>
    </row>
    <row r="23" spans="2:13" ht="24" customHeight="1" thickBot="1" x14ac:dyDescent="0.25">
      <c r="B23" s="38"/>
    </row>
    <row r="24" spans="2:13" ht="50.25" customHeight="1" thickBot="1" x14ac:dyDescent="0.25">
      <c r="B24" s="227" t="s">
        <v>200</v>
      </c>
      <c r="C24" s="228"/>
      <c r="D24" s="228"/>
      <c r="E24" s="228"/>
      <c r="F24" s="228"/>
      <c r="G24" s="228"/>
      <c r="H24" s="228"/>
      <c r="I24" s="228"/>
      <c r="J24" s="228"/>
      <c r="K24" s="228"/>
      <c r="L24" s="229"/>
    </row>
    <row r="27" spans="2:13" ht="13.5" thickBot="1" x14ac:dyDescent="0.25">
      <c r="B27" s="37" t="s">
        <v>199</v>
      </c>
    </row>
    <row r="28" spans="2:13" ht="12" thickTop="1" x14ac:dyDescent="0.2">
      <c r="B28" s="156"/>
      <c r="C28" s="157"/>
      <c r="D28" s="157"/>
      <c r="E28" s="157"/>
      <c r="F28" s="157"/>
      <c r="G28" s="157"/>
      <c r="H28" s="157"/>
      <c r="I28" s="157"/>
      <c r="J28" s="157"/>
      <c r="K28" s="157"/>
      <c r="L28" s="158"/>
      <c r="M28" s="25"/>
    </row>
    <row r="29" spans="2:13" x14ac:dyDescent="0.2">
      <c r="B29" s="159"/>
      <c r="C29" s="160"/>
      <c r="D29" s="160"/>
      <c r="E29" s="160"/>
      <c r="F29" s="160"/>
      <c r="G29" s="160"/>
      <c r="H29" s="160"/>
      <c r="I29" s="160"/>
      <c r="J29" s="160"/>
      <c r="K29" s="160"/>
      <c r="L29" s="161"/>
      <c r="M29" s="25"/>
    </row>
    <row r="30" spans="2:13" x14ac:dyDescent="0.2">
      <c r="B30" s="159"/>
      <c r="C30" s="160"/>
      <c r="D30" s="160"/>
      <c r="E30" s="160"/>
      <c r="F30" s="160"/>
      <c r="G30" s="160"/>
      <c r="H30" s="160"/>
      <c r="I30" s="160"/>
      <c r="J30" s="160"/>
      <c r="K30" s="160"/>
      <c r="L30" s="161"/>
      <c r="M30" s="25"/>
    </row>
    <row r="31" spans="2:13" ht="12" thickBot="1" x14ac:dyDescent="0.25">
      <c r="B31" s="162"/>
      <c r="C31" s="163"/>
      <c r="D31" s="163"/>
      <c r="E31" s="163"/>
      <c r="F31" s="163"/>
      <c r="G31" s="163"/>
      <c r="H31" s="163"/>
      <c r="I31" s="163"/>
      <c r="J31" s="163"/>
      <c r="K31" s="163"/>
      <c r="L31" s="164"/>
      <c r="M31" s="25"/>
    </row>
    <row r="32" spans="2:13" ht="12" thickTop="1" x14ac:dyDescent="0.2"/>
    <row r="34" spans="2:12" ht="12" x14ac:dyDescent="0.2">
      <c r="B34" s="247" t="s">
        <v>127</v>
      </c>
      <c r="C34" s="247"/>
      <c r="D34" s="247"/>
      <c r="E34" s="247"/>
      <c r="H34" s="249" t="s">
        <v>129</v>
      </c>
      <c r="I34" s="249"/>
      <c r="J34" s="249"/>
      <c r="K34" s="249"/>
      <c r="L34" s="249"/>
    </row>
    <row r="35" spans="2:12" ht="12.75" thickBot="1" x14ac:dyDescent="0.25">
      <c r="B35" s="246" t="s">
        <v>128</v>
      </c>
      <c r="C35" s="246"/>
      <c r="D35" s="246"/>
      <c r="E35" s="246"/>
      <c r="H35" s="250"/>
      <c r="I35" s="250"/>
      <c r="J35" s="250"/>
      <c r="K35" s="250"/>
      <c r="L35" s="250"/>
    </row>
    <row r="36" spans="2:12" ht="20.100000000000001" customHeight="1" thickTop="1" thickBot="1" x14ac:dyDescent="0.25">
      <c r="B36" s="241"/>
      <c r="C36" s="242"/>
      <c r="D36" s="242"/>
      <c r="E36" s="243"/>
      <c r="F36" s="244" t="s">
        <v>5</v>
      </c>
      <c r="G36" s="245"/>
      <c r="H36" s="241"/>
      <c r="I36" s="242"/>
      <c r="J36" s="242"/>
      <c r="K36" s="242"/>
      <c r="L36" s="243"/>
    </row>
    <row r="37" spans="2:12" ht="12" thickTop="1" x14ac:dyDescent="0.2"/>
  </sheetData>
  <sheetProtection algorithmName="SHA-512" hashValue="8hf5U5q/qvI4Jd3U6GJsJ1DbmcR04qV7N1m6fTFRS5dHcmlsJmQwMD1z2/AAIxbbfWGm5DYmbTlBiA1cTMVhow==" saltValue="9/1XY927G7N7DtJEPH1ZmA==" spinCount="100000" sheet="1" objects="1" scenarios="1" selectLockedCells="1"/>
  <mergeCells count="91">
    <mergeCell ref="N5:R6"/>
    <mergeCell ref="B16:L16"/>
    <mergeCell ref="B15:C15"/>
    <mergeCell ref="B36:E36"/>
    <mergeCell ref="F36:G36"/>
    <mergeCell ref="B35:E35"/>
    <mergeCell ref="B34:E34"/>
    <mergeCell ref="H36:L36"/>
    <mergeCell ref="B21:C21"/>
    <mergeCell ref="B22:L22"/>
    <mergeCell ref="B28:L31"/>
    <mergeCell ref="H34:L35"/>
    <mergeCell ref="B18:M18"/>
    <mergeCell ref="B19:C19"/>
    <mergeCell ref="D19:G19"/>
    <mergeCell ref="K19:L19"/>
    <mergeCell ref="B20:C20"/>
    <mergeCell ref="E14:F14"/>
    <mergeCell ref="G14:H14"/>
    <mergeCell ref="I14:J14"/>
    <mergeCell ref="K14:L14"/>
    <mergeCell ref="E15:F15"/>
    <mergeCell ref="G15:H15"/>
    <mergeCell ref="I15:J15"/>
    <mergeCell ref="K15:L15"/>
    <mergeCell ref="E12:F12"/>
    <mergeCell ref="G12:H12"/>
    <mergeCell ref="I12:J12"/>
    <mergeCell ref="K12:L12"/>
    <mergeCell ref="E13:F13"/>
    <mergeCell ref="G13:H13"/>
    <mergeCell ref="I13:J13"/>
    <mergeCell ref="K13:L13"/>
    <mergeCell ref="I10:J10"/>
    <mergeCell ref="K10:L10"/>
    <mergeCell ref="E11:F11"/>
    <mergeCell ref="G11:H11"/>
    <mergeCell ref="I11:J11"/>
    <mergeCell ref="K11:L11"/>
    <mergeCell ref="K6:L6"/>
    <mergeCell ref="E9:F9"/>
    <mergeCell ref="G9:H9"/>
    <mergeCell ref="I9:J9"/>
    <mergeCell ref="K9:L9"/>
    <mergeCell ref="K7:L7"/>
    <mergeCell ref="E8:F8"/>
    <mergeCell ref="G8:H8"/>
    <mergeCell ref="I8:J8"/>
    <mergeCell ref="K8:L8"/>
    <mergeCell ref="K4:L4"/>
    <mergeCell ref="E5:F5"/>
    <mergeCell ref="G5:H5"/>
    <mergeCell ref="I5:J5"/>
    <mergeCell ref="K5:L5"/>
    <mergeCell ref="B14:C14"/>
    <mergeCell ref="I3:J3"/>
    <mergeCell ref="E6:F6"/>
    <mergeCell ref="G6:H6"/>
    <mergeCell ref="I6:J6"/>
    <mergeCell ref="B9:C9"/>
    <mergeCell ref="B10:C10"/>
    <mergeCell ref="B11:C11"/>
    <mergeCell ref="B12:C12"/>
    <mergeCell ref="B13:C13"/>
    <mergeCell ref="B8:C8"/>
    <mergeCell ref="E7:F7"/>
    <mergeCell ref="G7:H7"/>
    <mergeCell ref="I7:J7"/>
    <mergeCell ref="E10:F10"/>
    <mergeCell ref="G10:H10"/>
    <mergeCell ref="B1:M1"/>
    <mergeCell ref="B4:C4"/>
    <mergeCell ref="B5:C5"/>
    <mergeCell ref="B6:C6"/>
    <mergeCell ref="B7:C7"/>
    <mergeCell ref="K3:L3"/>
    <mergeCell ref="E4:F4"/>
    <mergeCell ref="G4:H4"/>
    <mergeCell ref="I4:J4"/>
    <mergeCell ref="E2:F2"/>
    <mergeCell ref="G2:H2"/>
    <mergeCell ref="I2:J2"/>
    <mergeCell ref="K2:L2"/>
    <mergeCell ref="B2:D3"/>
    <mergeCell ref="E3:F3"/>
    <mergeCell ref="G3:H3"/>
    <mergeCell ref="D20:G20"/>
    <mergeCell ref="K20:L20"/>
    <mergeCell ref="K21:L21"/>
    <mergeCell ref="D21:J21"/>
    <mergeCell ref="B24:L24"/>
  </mergeCells>
  <conditionalFormatting sqref="D5">
    <cfRule type="expression" dxfId="0" priority="1">
      <formula>OR(AND(COUNT(E6:F15)&lt;&gt;0,E5&gt;E4),AND(COUNT(G6:H15)&lt;&gt;0,G5&gt;G4),AND(COUNT(I6:J15)&lt;&gt;0,I5&gt;I4))</formula>
    </cfRule>
  </conditionalFormatting>
  <dataValidations count="3">
    <dataValidation type="whole" errorStyle="warning" operator="greaterThanOrEqual" allowBlank="1" showInputMessage="1" showErrorMessage="1" errorTitle="Погрешан унос!" error="Унесите број без децимала." sqref="K21:L21">
      <formula1>0</formula1>
    </dataValidation>
    <dataValidation type="whole" errorStyle="warning" operator="greaterThanOrEqual" allowBlank="1" showInputMessage="1" showErrorMessage="1" errorTitle="Провјерите унесену вриједност!" error="Унесите број без децимала." sqref="E4:H15">
      <formula1>0</formula1>
    </dataValidation>
    <dataValidation type="list" errorStyle="warning" showInputMessage="1" showErrorMessage="1" errorTitle="Погрешан унос!" error="Изаберите одговор с падајуће листе." prompt="Изаберите одговор с падајуће листе" sqref="H19:H20">
      <formula1>"ДА, НЕ"</formula1>
    </dataValidation>
  </dataValidations>
  <printOptions horizontalCentered="1"/>
  <pageMargins left="0.23622047244094491" right="0.23622047244094491" top="0.35433070866141736" bottom="0.35433070866141736"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zoomScale="150" zoomScaleNormal="150" workbookViewId="0">
      <selection activeCell="B16" sqref="B16"/>
    </sheetView>
  </sheetViews>
  <sheetFormatPr defaultRowHeight="11.25" x14ac:dyDescent="0.2"/>
  <cols>
    <col min="1" max="1" width="22" style="5" customWidth="1"/>
    <col min="2" max="2" width="37.5" style="5" customWidth="1"/>
  </cols>
  <sheetData>
    <row r="1" spans="1:2" x14ac:dyDescent="0.2">
      <c r="A1" s="2" t="s">
        <v>9</v>
      </c>
      <c r="B1" s="2" t="s">
        <v>10</v>
      </c>
    </row>
    <row r="2" spans="1:2" x14ac:dyDescent="0.2">
      <c r="A2" s="3" t="s">
        <v>11</v>
      </c>
      <c r="B2" s="4">
        <v>20010</v>
      </c>
    </row>
    <row r="3" spans="1:2" x14ac:dyDescent="0.2">
      <c r="A3" s="3" t="s">
        <v>12</v>
      </c>
      <c r="B3" s="4">
        <v>20028</v>
      </c>
    </row>
    <row r="4" spans="1:2" x14ac:dyDescent="0.2">
      <c r="A4" s="3" t="s">
        <v>13</v>
      </c>
      <c r="B4" s="4">
        <v>20036</v>
      </c>
    </row>
    <row r="5" spans="1:2" x14ac:dyDescent="0.2">
      <c r="A5" s="3" t="s">
        <v>14</v>
      </c>
      <c r="B5" s="4">
        <v>20044</v>
      </c>
    </row>
    <row r="6" spans="1:2" x14ac:dyDescent="0.2">
      <c r="A6" s="3" t="s">
        <v>15</v>
      </c>
      <c r="B6" s="4">
        <v>20052</v>
      </c>
    </row>
    <row r="7" spans="1:2" x14ac:dyDescent="0.2">
      <c r="A7" s="3" t="s">
        <v>16</v>
      </c>
      <c r="B7" s="4">
        <v>20079</v>
      </c>
    </row>
    <row r="8" spans="1:2" x14ac:dyDescent="0.2">
      <c r="A8" s="3" t="s">
        <v>206</v>
      </c>
      <c r="B8" s="4">
        <v>20087</v>
      </c>
    </row>
    <row r="9" spans="1:2" x14ac:dyDescent="0.2">
      <c r="A9" s="3" t="s">
        <v>17</v>
      </c>
      <c r="B9" s="4">
        <v>20095</v>
      </c>
    </row>
    <row r="10" spans="1:2" x14ac:dyDescent="0.2">
      <c r="A10" s="3" t="s">
        <v>18</v>
      </c>
      <c r="B10" s="4">
        <v>20109</v>
      </c>
    </row>
    <row r="11" spans="1:2" x14ac:dyDescent="0.2">
      <c r="A11" s="3" t="s">
        <v>19</v>
      </c>
      <c r="B11" s="4">
        <v>20117</v>
      </c>
    </row>
    <row r="12" spans="1:2" x14ac:dyDescent="0.2">
      <c r="A12" s="3" t="s">
        <v>207</v>
      </c>
      <c r="B12" s="4">
        <v>20125</v>
      </c>
    </row>
    <row r="13" spans="1:2" x14ac:dyDescent="0.2">
      <c r="A13" s="3" t="s">
        <v>208</v>
      </c>
      <c r="B13" s="4">
        <v>20133</v>
      </c>
    </row>
    <row r="14" spans="1:2" x14ac:dyDescent="0.2">
      <c r="A14" s="3" t="s">
        <v>209</v>
      </c>
      <c r="B14" s="4">
        <v>20702</v>
      </c>
    </row>
    <row r="15" spans="1:2" x14ac:dyDescent="0.2">
      <c r="A15" s="3" t="s">
        <v>210</v>
      </c>
      <c r="B15" s="4">
        <v>20150</v>
      </c>
    </row>
    <row r="16" spans="1:2" x14ac:dyDescent="0.2">
      <c r="A16" s="3" t="s">
        <v>20</v>
      </c>
      <c r="B16" s="7">
        <v>20729</v>
      </c>
    </row>
    <row r="17" spans="1:2" x14ac:dyDescent="0.2">
      <c r="A17" s="3" t="s">
        <v>21</v>
      </c>
      <c r="B17" s="7">
        <v>20176</v>
      </c>
    </row>
    <row r="18" spans="1:2" x14ac:dyDescent="0.2">
      <c r="A18" s="3" t="s">
        <v>22</v>
      </c>
      <c r="B18" s="7">
        <v>20184</v>
      </c>
    </row>
    <row r="19" spans="1:2" x14ac:dyDescent="0.2">
      <c r="A19" s="3" t="s">
        <v>23</v>
      </c>
      <c r="B19" s="7">
        <v>20192</v>
      </c>
    </row>
    <row r="20" spans="1:2" x14ac:dyDescent="0.2">
      <c r="A20" s="3" t="s">
        <v>24</v>
      </c>
      <c r="B20" s="7">
        <v>20206</v>
      </c>
    </row>
    <row r="21" spans="1:2" x14ac:dyDescent="0.2">
      <c r="A21" s="3" t="s">
        <v>25</v>
      </c>
      <c r="B21" s="7">
        <v>20214</v>
      </c>
    </row>
    <row r="22" spans="1:2" x14ac:dyDescent="0.2">
      <c r="A22" s="3" t="s">
        <v>26</v>
      </c>
      <c r="B22" s="7">
        <v>20222</v>
      </c>
    </row>
    <row r="23" spans="1:2" x14ac:dyDescent="0.2">
      <c r="A23" s="3" t="s">
        <v>27</v>
      </c>
      <c r="B23" s="7">
        <v>20249</v>
      </c>
    </row>
    <row r="24" spans="1:2" x14ac:dyDescent="0.2">
      <c r="A24" s="3" t="s">
        <v>28</v>
      </c>
      <c r="B24" s="7">
        <v>20257</v>
      </c>
    </row>
    <row r="25" spans="1:2" x14ac:dyDescent="0.2">
      <c r="A25" s="3" t="s">
        <v>29</v>
      </c>
      <c r="B25" s="7">
        <v>20265</v>
      </c>
    </row>
    <row r="26" spans="1:2" x14ac:dyDescent="0.2">
      <c r="A26" s="3" t="s">
        <v>30</v>
      </c>
      <c r="B26" s="7">
        <v>20273</v>
      </c>
    </row>
    <row r="27" spans="1:2" x14ac:dyDescent="0.2">
      <c r="A27" s="3" t="s">
        <v>31</v>
      </c>
      <c r="B27" s="7">
        <v>20281</v>
      </c>
    </row>
    <row r="28" spans="1:2" x14ac:dyDescent="0.2">
      <c r="A28" s="3" t="s">
        <v>32</v>
      </c>
      <c r="B28" s="7">
        <v>20290</v>
      </c>
    </row>
    <row r="29" spans="1:2" x14ac:dyDescent="0.2">
      <c r="A29" s="3" t="s">
        <v>33</v>
      </c>
      <c r="B29" s="7">
        <v>20303</v>
      </c>
    </row>
    <row r="30" spans="1:2" x14ac:dyDescent="0.2">
      <c r="A30" s="3" t="s">
        <v>34</v>
      </c>
      <c r="B30" s="7">
        <v>20311</v>
      </c>
    </row>
    <row r="31" spans="1:2" x14ac:dyDescent="0.2">
      <c r="A31" s="3" t="s">
        <v>35</v>
      </c>
      <c r="B31" s="7">
        <v>20737</v>
      </c>
    </row>
    <row r="32" spans="1:2" x14ac:dyDescent="0.2">
      <c r="A32" s="3" t="s">
        <v>36</v>
      </c>
      <c r="B32" s="4">
        <v>20338</v>
      </c>
    </row>
    <row r="33" spans="1:2" x14ac:dyDescent="0.2">
      <c r="A33" s="3" t="s">
        <v>37</v>
      </c>
      <c r="B33" s="4">
        <v>20346</v>
      </c>
    </row>
    <row r="34" spans="1:2" x14ac:dyDescent="0.2">
      <c r="A34" s="3" t="s">
        <v>38</v>
      </c>
      <c r="B34" s="4">
        <v>20354</v>
      </c>
    </row>
    <row r="35" spans="1:2" x14ac:dyDescent="0.2">
      <c r="A35" s="3" t="s">
        <v>39</v>
      </c>
      <c r="B35" s="4">
        <v>20362</v>
      </c>
    </row>
    <row r="36" spans="1:2" x14ac:dyDescent="0.2">
      <c r="A36" s="3" t="s">
        <v>40</v>
      </c>
      <c r="B36" s="4">
        <v>20389</v>
      </c>
    </row>
    <row r="37" spans="1:2" x14ac:dyDescent="0.2">
      <c r="A37" s="3" t="s">
        <v>41</v>
      </c>
      <c r="B37" s="4">
        <v>20397</v>
      </c>
    </row>
    <row r="38" spans="1:2" x14ac:dyDescent="0.2">
      <c r="A38" s="3" t="s">
        <v>42</v>
      </c>
      <c r="B38" s="4">
        <v>20419</v>
      </c>
    </row>
    <row r="39" spans="1:2" x14ac:dyDescent="0.2">
      <c r="A39" s="3" t="s">
        <v>43</v>
      </c>
      <c r="B39" s="4">
        <v>20427</v>
      </c>
    </row>
    <row r="40" spans="1:2" x14ac:dyDescent="0.2">
      <c r="A40" s="3" t="s">
        <v>44</v>
      </c>
      <c r="B40" s="4">
        <v>20435</v>
      </c>
    </row>
    <row r="41" spans="1:2" x14ac:dyDescent="0.2">
      <c r="A41" s="3" t="s">
        <v>45</v>
      </c>
      <c r="B41" s="4">
        <v>20443</v>
      </c>
    </row>
    <row r="42" spans="1:2" x14ac:dyDescent="0.2">
      <c r="A42" s="3" t="s">
        <v>46</v>
      </c>
      <c r="B42" s="4">
        <v>20451</v>
      </c>
    </row>
    <row r="43" spans="1:2" x14ac:dyDescent="0.2">
      <c r="A43" s="3" t="s">
        <v>47</v>
      </c>
      <c r="B43" s="4">
        <v>20460</v>
      </c>
    </row>
    <row r="44" spans="1:2" x14ac:dyDescent="0.2">
      <c r="A44" s="3" t="s">
        <v>48</v>
      </c>
      <c r="B44" s="4">
        <v>20478</v>
      </c>
    </row>
    <row r="45" spans="1:2" x14ac:dyDescent="0.2">
      <c r="A45" s="3" t="s">
        <v>49</v>
      </c>
      <c r="B45" s="4">
        <v>20486</v>
      </c>
    </row>
    <row r="46" spans="1:2" x14ac:dyDescent="0.2">
      <c r="A46" s="3" t="s">
        <v>50</v>
      </c>
      <c r="B46" s="4">
        <v>20494</v>
      </c>
    </row>
    <row r="47" spans="1:2" x14ac:dyDescent="0.2">
      <c r="A47" s="3" t="s">
        <v>51</v>
      </c>
      <c r="B47" s="4">
        <v>20508</v>
      </c>
    </row>
    <row r="48" spans="1:2" x14ac:dyDescent="0.2">
      <c r="A48" s="3" t="s">
        <v>52</v>
      </c>
      <c r="B48" s="4">
        <v>20516</v>
      </c>
    </row>
    <row r="49" spans="1:2" x14ac:dyDescent="0.2">
      <c r="A49" s="3" t="s">
        <v>53</v>
      </c>
      <c r="B49" s="4">
        <v>20524</v>
      </c>
    </row>
    <row r="50" spans="1:2" x14ac:dyDescent="0.2">
      <c r="A50" s="3" t="s">
        <v>54</v>
      </c>
      <c r="B50" s="4">
        <v>20532</v>
      </c>
    </row>
    <row r="51" spans="1:2" x14ac:dyDescent="0.2">
      <c r="A51" s="3" t="s">
        <v>55</v>
      </c>
      <c r="B51" s="4">
        <v>20559</v>
      </c>
    </row>
    <row r="52" spans="1:2" x14ac:dyDescent="0.2">
      <c r="A52" s="3" t="s">
        <v>56</v>
      </c>
      <c r="B52" s="4">
        <v>20567</v>
      </c>
    </row>
    <row r="53" spans="1:2" x14ac:dyDescent="0.2">
      <c r="A53" s="3" t="s">
        <v>57</v>
      </c>
      <c r="B53" s="4">
        <v>20699</v>
      </c>
    </row>
    <row r="54" spans="1:2" x14ac:dyDescent="0.2">
      <c r="A54" s="3" t="s">
        <v>58</v>
      </c>
      <c r="B54" s="4">
        <v>20575</v>
      </c>
    </row>
    <row r="55" spans="1:2" x14ac:dyDescent="0.2">
      <c r="A55" s="3" t="s">
        <v>59</v>
      </c>
      <c r="B55" s="4">
        <v>20583</v>
      </c>
    </row>
    <row r="56" spans="1:2" x14ac:dyDescent="0.2">
      <c r="A56" s="3" t="s">
        <v>60</v>
      </c>
      <c r="B56" s="4">
        <v>20591</v>
      </c>
    </row>
    <row r="57" spans="1:2" x14ac:dyDescent="0.2">
      <c r="A57" s="3" t="s">
        <v>61</v>
      </c>
      <c r="B57" s="4">
        <v>20605</v>
      </c>
    </row>
    <row r="58" spans="1:2" x14ac:dyDescent="0.2">
      <c r="A58" s="3" t="s">
        <v>62</v>
      </c>
      <c r="B58" s="4">
        <v>20613</v>
      </c>
    </row>
    <row r="59" spans="1:2" x14ac:dyDescent="0.2">
      <c r="A59" s="3" t="s">
        <v>63</v>
      </c>
      <c r="B59" s="4">
        <v>20621</v>
      </c>
    </row>
    <row r="60" spans="1:2" x14ac:dyDescent="0.2">
      <c r="A60" s="3" t="s">
        <v>64</v>
      </c>
      <c r="B60" s="4">
        <v>20630</v>
      </c>
    </row>
    <row r="61" spans="1:2" x14ac:dyDescent="0.2">
      <c r="A61" s="3" t="s">
        <v>65</v>
      </c>
      <c r="B61" s="4">
        <v>20648</v>
      </c>
    </row>
    <row r="62" spans="1:2" x14ac:dyDescent="0.2">
      <c r="A62" s="3" t="s">
        <v>66</v>
      </c>
      <c r="B62" s="4">
        <v>20656</v>
      </c>
    </row>
    <row r="63" spans="1:2" x14ac:dyDescent="0.2">
      <c r="A63" s="3" t="s">
        <v>67</v>
      </c>
      <c r="B63" s="4">
        <v>20664</v>
      </c>
    </row>
    <row r="64" spans="1:2" x14ac:dyDescent="0.2">
      <c r="A64" s="3" t="s">
        <v>68</v>
      </c>
      <c r="B64" s="4">
        <v>20672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Под. о посл. субј. и Табела 1</vt:lpstr>
      <vt:lpstr>Табеле 2, 3, 4 и 5</vt:lpstr>
      <vt:lpstr>Табеле 6, 7 и 8</vt:lpstr>
      <vt:lpstr>Табеле 9 и 10</vt:lpstr>
      <vt:lpstr>Opstine</vt:lpstr>
      <vt:lpstr>'Под. о посл. субј. и Табела 1'!Print_Area</vt:lpstr>
      <vt:lpstr>'Табеле 2, 3, 4 и 5'!Print_Area</vt:lpstr>
      <vt:lpstr>'Табеле 6, 7 и 8'!Print_Area</vt:lpstr>
      <vt:lpstr>'Табеле 9 и 10'!Print_Area</vt:lpstr>
    </vt:vector>
  </TitlesOfParts>
  <Company>РЗС РС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РЗС РС</dc:creator>
  <cp:lastModifiedBy>Александра Зец</cp:lastModifiedBy>
  <cp:lastPrinted>2025-02-18T08:49:55Z</cp:lastPrinted>
  <dcterms:created xsi:type="dcterms:W3CDTF">2010-11-22T11:35:58Z</dcterms:created>
  <dcterms:modified xsi:type="dcterms:W3CDTF">2025-02-18T11:28:43Z</dcterms:modified>
</cp:coreProperties>
</file>