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31 Pravosudje ODOBRENO\"/>
    </mc:Choice>
  </mc:AlternateContent>
  <bookViews>
    <workbookView xWindow="0" yWindow="0" windowWidth="28800" windowHeight="12300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Jelena Aleksic - Personal View" guid="{7FB46938-14D0-4999-956D-074F0A76A3F1}" mergeInterval="0" personalView="1" maximized="1" xWindow="-8" yWindow="-8" windowWidth="1936" windowHeight="1056" tabRatio="806" activeSheetId="7"/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  <customWorkbookView name="zecal - Personal View" guid="{9C2C1632-9C45-4D2E-AADE-A1C11D6D330C}" mergeInterval="0" personalView="1" maximized="1" xWindow="1" yWindow="1" windowWidth="1900" windowHeight="782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РЗС РС - Personal View" guid="{31073032-F4B9-4C10-9D2E-ACF55F9D3DA4}" mergeInterval="0" personalView="1" maximized="1" xWindow="-8" yWindow="-8" windowWidth="1936" windowHeight="1056" tabRatio="806" activeSheetId="1"/>
    <customWorkbookView name="Vanja Vilipic - Personal View" guid="{7C1B1369-55B6-44AB-85BC-4DF1EEDB4033}" mergeInterval="0" personalView="1" maximized="1" xWindow="-8" yWindow="-8" windowWidth="1936" windowHeight="1056" tabRatio="806" activeSheetId="13"/>
    <customWorkbookView name="Александра Зец - Personal View" guid="{F7A42348-AB93-4C84-BE1C-2910ECD87289}" mergeInterval="0" personalView="1" maximized="1" xWindow="-1688" yWindow="13" windowWidth="1696" windowHeight="1026" tabRatio="806" activeSheetId="2"/>
  </customWorkbookViews>
</workbook>
</file>

<file path=xl/calcChain.xml><?xml version="1.0" encoding="utf-8"?>
<calcChain xmlns="http://schemas.openxmlformats.org/spreadsheetml/2006/main">
  <c r="F5" i="11" l="1"/>
  <c r="D5" i="11"/>
  <c r="B5" i="11"/>
  <c r="M12" i="4" l="1"/>
  <c r="L11" i="3" l="1"/>
  <c r="L10" i="3"/>
  <c r="J10" i="3"/>
  <c r="J11" i="3"/>
  <c r="A13" i="1" l="1"/>
  <c r="A12" i="1"/>
  <c r="A11" i="1"/>
  <c r="A10" i="1"/>
  <c r="A9" i="1"/>
  <c r="A8" i="1"/>
  <c r="A7" i="1"/>
  <c r="A6" i="1"/>
  <c r="A5" i="1"/>
  <c r="A4" i="1"/>
  <c r="A3" i="1"/>
  <c r="A2" i="1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<sst xmlns="http://schemas.openxmlformats.org/spreadsheetml/2006/main" count="727" uniqueCount="137">
  <si>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</si>
  <si>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</si>
  <si>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</si>
  <si>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</si>
  <si>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</si>
  <si>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</si>
  <si>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</si>
  <si>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</si>
  <si>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</si>
  <si>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</si>
  <si>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</si>
  <si>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</si>
  <si>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</si>
  <si>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</si>
  <si>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</si>
  <si>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</si>
  <si>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</si>
  <si>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</si>
  <si>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</si>
  <si>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</si>
  <si>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</si>
  <si>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</si>
  <si>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</si>
  <si>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</si>
  <si>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</si>
  <si>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</si>
  <si>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</si>
  <si>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</si>
  <si>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</si>
  <si>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</si>
  <si>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</si>
  <si>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</si>
  <si>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</si>
  <si>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</si>
  <si>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</si>
  <si>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Imovine</t>
  </si>
  <si>
    <t xml:space="preserve">Privrede i platnog prometa </t>
  </si>
  <si>
    <t>Bezbjednosti računarskih podataka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</si>
  <si>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</si>
  <si>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</si>
  <si>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</si>
  <si>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</si>
  <si>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</si>
  <si>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</si>
  <si>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</si>
  <si>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</si>
  <si>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</si>
  <si>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</si>
  <si>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</si>
  <si>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</si>
  <si>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</si>
  <si>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</si>
  <si>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</si>
  <si>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</si>
  <si>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</si>
  <si>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</si>
  <si>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</si>
  <si>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</si>
  <si>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</si>
  <si>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</si>
  <si>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</si>
  <si>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</si>
  <si>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</si>
  <si>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</si>
  <si>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</si>
  <si>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</si>
  <si>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</si>
  <si>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</si>
  <si>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</si>
  <si>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</si>
  <si>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</si>
  <si>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</si>
  <si>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</si>
  <si>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</si>
  <si>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</si>
  <si>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</si>
  <si>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</si>
  <si>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</si>
  <si>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</si>
  <si>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</si>
  <si>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</si>
  <si>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</si>
  <si>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</si>
  <si>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</si>
  <si>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</si>
  <si>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</si>
  <si>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</si>
  <si>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</si>
  <si>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</si>
  <si>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</si>
  <si>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</si>
  <si>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</si>
  <si>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</si>
  <si>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</si>
  <si>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</si>
  <si>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</si>
  <si>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</si>
  <si>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</si>
  <si>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</si>
  <si>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</si>
  <si>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</si>
  <si>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</si>
  <si>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</si>
  <si>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</si>
  <si>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</si>
  <si>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</si>
  <si>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</si>
  <si>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</si>
  <si>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</si>
  <si>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</si>
  <si>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</si>
  <si>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</si>
  <si>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</si>
  <si>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</si>
  <si>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</si>
  <si>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</si>
  <si>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>Terorizma</t>
  </si>
  <si>
    <t xml:space="preserve">Službene dužnosti </t>
  </si>
  <si>
    <t>dо 6 mjeseci</t>
  </si>
  <si>
    <t>preko 6 mjeseci do 2    godine</t>
  </si>
  <si>
    <r>
      <t xml:space="preserve">1) </t>
    </r>
    <r>
      <rPr>
        <sz val="8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</si>
  <si>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Broj riješenih predmeta u 2020. godini znatno je manji zbog primjene mjera za suzbijanje pandemije bolesti uzrokovane virusom korone.</t>
    </r>
  </si>
  <si>
    <t xml:space="preserve">Novčana kazna   </t>
  </si>
  <si>
    <r>
      <t>2020</t>
    </r>
    <r>
      <rPr>
        <vertAlign val="superscript"/>
        <sz val="9"/>
        <color theme="1"/>
        <rFont val="Arial"/>
        <family val="2"/>
      </rPr>
      <t>2)</t>
    </r>
  </si>
  <si>
    <t>Ustavnog uređenja i bezbjednosti Republike Srpske</t>
  </si>
  <si>
    <t>Ustavnog uređenja i bezbjednosti Republike</t>
  </si>
  <si>
    <t>Polnog integriteta</t>
  </si>
  <si>
    <t xml:space="preserve">31.5. Punoljetni prijavljeni učinioci krivičnih djela prema vrsti krivičnog djela i vrsti odluke tužilaštva, 2023. </t>
  </si>
  <si>
    <t xml:space="preserve">31.6. Punoljetni optuženi učinioci krivičnih djela prema vrsti krivičnog djela i vrsti odluke suda, 2023. </t>
  </si>
  <si>
    <t xml:space="preserve">31.7. Punoljetni osuđeni učinioci krivičnih djela prema vrsti krivičnog djela i izrečenim sankcijama, 2023. </t>
  </si>
  <si>
    <t>31.8. Punoljetni osuđeni učinioci krivičnih djela prema vrsti krivičnog djela i starosti, 2023.</t>
  </si>
  <si>
    <t>31.9. Maloljetni prijavljeni učinioci krivičnih djela prema vrsti krivičnog djela, starosti i polu, 2023.</t>
  </si>
  <si>
    <t xml:space="preserve">31.10. Maloljetni prijavljeni učinioci krivičnih djela prema vrsti krivičnog djela i vrsti odluke tužilaštva, 2023. </t>
  </si>
  <si>
    <t xml:space="preserve">31.11. Maloljetni optuženi učinioci krivičnih djela prema vrsti krivičnog djela i vrsti odluke suda, 2023. </t>
  </si>
  <si>
    <t>31.12. Maloljetni osuđeni učinioci krivičnih djela prema vrsti krivičnog djela i izrečenoj krivičnoj sankciji, 2023.</t>
  </si>
  <si>
    <t>Privrede i platnog prometa</t>
  </si>
  <si>
    <t>Optužnica povučena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</si>
</sst>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u/>
      <sz val="7"/>
      <color indexed="12"/>
      <name val="Arial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</cellStyleXfs>
  <cellXfs count="140">
    <xf numFmtId="0" fontId="0" fillId="0" borderId="0" xfId="0"/>
    <xf numFmtId="0" fontId="1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2" fillId="0" borderId="0" xfId="0" applyFont="1" applyBorder="1"/>
    <xf numFmtId="0" fontId="13" fillId="0" borderId="2" xfId="0" applyFont="1" applyBorder="1"/>
    <xf numFmtId="0" fontId="11" fillId="0" borderId="0" xfId="0" applyFont="1" applyAlignment="1">
      <alignment vertical="top" readingOrder="1"/>
    </xf>
    <xf numFmtId="0" fontId="11" fillId="0" borderId="0" xfId="0" applyFont="1" applyBorder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5" fillId="0" borderId="0" xfId="0" applyFont="1"/>
    <xf numFmtId="0" fontId="11" fillId="0" borderId="0" xfId="0" applyFont="1" applyFill="1" applyBorder="1"/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Alignment="1">
      <alignment wrapText="1"/>
    </xf>
    <xf numFmtId="0" fontId="11" fillId="0" borderId="1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1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1" fillId="0" borderId="10" xfId="0" applyFont="1" applyBorder="1" applyAlignment="1">
      <alignment horizontal="right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2" fillId="0" borderId="0" xfId="0" applyNumberFormat="1" applyFont="1" applyBorder="1" applyAlignment="1">
      <alignment horizontal="left"/>
    </xf>
    <xf numFmtId="0" fontId="21" fillId="0" borderId="0" xfId="1" applyFont="1" applyAlignment="1" applyProtection="1">
      <alignment horizontal="right"/>
    </xf>
    <xf numFmtId="0" fontId="18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9" xfId="0" applyFont="1" applyBorder="1" applyAlignment="1">
      <alignment horizontal="center" vertical="center" wrapText="1"/>
    </xf>
    <xf numFmtId="0" fontId="1" fillId="0" borderId="0" xfId="0" applyFont="1"/>
    <xf numFmtId="0" fontId="22" fillId="0" borderId="0" xfId="1" applyFont="1" applyAlignment="1" applyProtection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top"/>
    </xf>
    <xf numFmtId="0" fontId="23" fillId="0" borderId="0" xfId="0" applyFont="1"/>
    <xf numFmtId="0" fontId="23" fillId="0" borderId="0" xfId="0" applyFont="1" applyFill="1"/>
    <xf numFmtId="0" fontId="24" fillId="0" borderId="0" xfId="0" applyFont="1" applyAlignment="1">
      <alignment horizontal="left"/>
    </xf>
    <xf numFmtId="0" fontId="26" fillId="0" borderId="0" xfId="0" applyFont="1"/>
    <xf numFmtId="0" fontId="11" fillId="0" borderId="9" xfId="0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left" readingOrder="1"/>
    </xf>
    <xf numFmtId="0" fontId="11" fillId="0" borderId="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right"/>
    </xf>
    <xf numFmtId="0" fontId="11" fillId="0" borderId="13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horizontal="right" wrapText="1"/>
    </xf>
    <xf numFmtId="0" fontId="11" fillId="0" borderId="14" xfId="0" applyFont="1" applyBorder="1"/>
    <xf numFmtId="0" fontId="11" fillId="0" borderId="1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1" fillId="0" borderId="5" xfId="0" applyFont="1" applyBorder="1" applyAlignment="1">
      <alignment horizontal="right" vertical="top"/>
    </xf>
    <xf numFmtId="0" fontId="11" fillId="0" borderId="9" xfId="0" applyFont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right" vertical="top" wrapText="1"/>
    </xf>
    <xf numFmtId="0" fontId="12" fillId="0" borderId="18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12" fillId="0" borderId="18" xfId="0" applyFont="1" applyFill="1" applyBorder="1" applyAlignment="1">
      <alignment horizontal="right"/>
    </xf>
    <xf numFmtId="0" fontId="12" fillId="0" borderId="0" xfId="0" applyNumberFormat="1" applyFont="1" applyBorder="1" applyAlignment="1"/>
    <xf numFmtId="0" fontId="12" fillId="0" borderId="0" xfId="0" applyFont="1" applyAlignment="1"/>
    <xf numFmtId="0" fontId="12" fillId="0" borderId="0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99" style="23" customWidth="1"/>
    <col min="2" max="16384" width="9.140625" style="23"/>
  </cols>
  <sheetData>
    <row r="1" spans="1:1" ht="20.25" customHeight="1" x14ac:dyDescent="0.25">
      <c r="A1" s="24" t="s">
        <v>111</v>
      </c>
    </row>
    <row r="2" spans="1:1" ht="20.25" customHeight="1" x14ac:dyDescent="0.25">
      <c r="A2" s="25" t="str">
        <f>HYPERLINK("#'31.1.LAT'!A1",'31.1.LAT'!A1)</f>
        <v>31.1. Sudovi opšte nadležnosti</v>
      </c>
    </row>
    <row r="3" spans="1:1" ht="20.25" customHeight="1" x14ac:dyDescent="0.25">
      <c r="A3" s="25" t="str">
        <f>HYPERLINK("#'31.2.LAT'!A1",'31.2.LAT'!A1)</f>
        <v>31.2. Sudovi posebne nadležnosti</v>
      </c>
    </row>
    <row r="4" spans="1:1" ht="20.25" customHeight="1" x14ac:dyDescent="0.25">
      <c r="A4" s="25" t="str">
        <f>HYPERLINK("#'31.3.LAT'!A1",'31.3.LAT'!A1)</f>
        <v>31.3. Tužilaštva i tužioci</v>
      </c>
    </row>
    <row r="5" spans="1:1" ht="20.25" customHeight="1" x14ac:dyDescent="0.25">
      <c r="A5" s="25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5" t="str">
        <f>HYPERLINK("#'31.5.LAT'!A1",'31.5.LAT'!A1)</f>
        <v xml:space="preserve">31.5. Punoljetni prijavljeni učinioci krivičnih djela prema vrsti krivičnog djela i vrsti odluke tužilaštva, 2023. </v>
      </c>
    </row>
    <row r="7" spans="1:1" ht="20.25" customHeight="1" x14ac:dyDescent="0.25">
      <c r="A7" s="25" t="str">
        <f>HYPERLINK("#'31.6.LAT'!A1",'31.6.LAT'!A1)</f>
        <v xml:space="preserve">31.6. Punoljetni optuženi učinioci krivičnih djela prema vrsti krivičnog djela i vrsti odluke suda, 2023. </v>
      </c>
    </row>
    <row r="8" spans="1:1" ht="20.25" customHeight="1" x14ac:dyDescent="0.25">
      <c r="A8" s="25" t="str">
        <f>HYPERLINK("#'31.7.LAT'!A1",'31.7.LAT'!A1)</f>
        <v xml:space="preserve">31.7. Punoljetni osuđeni učinioci krivičnih djela prema vrsti krivičnog djela i izrečenim sankcijama, 2023. </v>
      </c>
    </row>
    <row r="9" spans="1:1" ht="20.25" customHeight="1" x14ac:dyDescent="0.25">
      <c r="A9" s="25" t="str">
        <f>HYPERLINK("#'31.8.LAT'!A1",'31.8.LAT'!A1)</f>
        <v>31.8. Punoljetni osuđeni učinioci krivičnih djela prema vrsti krivičnog djela i starosti, 2023.</v>
      </c>
    </row>
    <row r="10" spans="1:1" ht="20.25" customHeight="1" x14ac:dyDescent="0.25">
      <c r="A10" s="25" t="str">
        <f>HYPERLINK("#'31.9.LAT'!A1",'31.9.LAT'!A1)</f>
        <v>31.9. Maloljetni prijavljeni učinioci krivičnih djela prema vrsti krivičnog djela, starosti i polu, 2023.</v>
      </c>
    </row>
    <row r="11" spans="1:1" ht="20.25" customHeight="1" x14ac:dyDescent="0.25">
      <c r="A11" s="25" t="str">
        <f>HYPERLINK("#'31.10.LAT'!A1",'31.10.LAT'!A1)</f>
        <v xml:space="preserve">31.10. Maloljetni prijavljeni učinioci krivičnih djela prema vrsti krivičnog djela i vrsti odluke tužilaštva, 2023. </v>
      </c>
    </row>
    <row r="12" spans="1:1" ht="20.25" customHeight="1" x14ac:dyDescent="0.25">
      <c r="A12" s="25" t="str">
        <f>HYPERLINK("#'31.11.LAT'!A1",'31.11.LAT'!A1)</f>
        <v xml:space="preserve">31.11. Maloljetni optuženi učinioci krivičnih djela prema vrsti krivičnog djela i vrsti odluke suda, 2023. </v>
      </c>
    </row>
    <row r="13" spans="1:1" ht="20.25" customHeight="1" x14ac:dyDescent="0.25">
      <c r="A13" s="25" t="str">
        <f>HYPERLINK("#'31.12.LAT'!A1",'31.12.LAT'!A1)</f>
        <v>31.12. Maloljetni osuđeni učinioci krivičnih djela prema vrsti krivičnog djela i izrečenoj krivičnoj sankciji, 2023.</v>
      </c>
    </row>
    <row r="19" spans="1:1" x14ac:dyDescent="0.25">
      <c r="A19" s="26"/>
    </row>
  </sheetData>
  <customSheetViews>
    <customSheetView guid="{7FB46938-14D0-4999-956D-074F0A76A3F1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 2014</oddFooter>
      </headerFooter>
    </customSheetView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2"/>
  <sheetViews>
    <sheetView zoomScaleNormal="130" workbookViewId="0"/>
  </sheetViews>
  <sheetFormatPr defaultRowHeight="12" x14ac:dyDescent="0.2"/>
  <cols>
    <col min="1" max="1" width="41.5703125" style="32" customWidth="1"/>
    <col min="2" max="13" width="7.28515625" style="32" customWidth="1"/>
    <col min="14" max="18" width="9.140625" style="32"/>
    <col min="19" max="19" width="8.85546875" style="32" customWidth="1"/>
    <col min="20" max="16384" width="9.140625" style="32"/>
  </cols>
  <sheetData>
    <row r="1" spans="1:14" s="29" customFormat="1" x14ac:dyDescent="0.2">
      <c r="A1" s="29" t="s">
        <v>131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65" t="s">
        <v>5</v>
      </c>
    </row>
    <row r="3" spans="1:14" s="20" customFormat="1" ht="20.25" customHeight="1" thickTop="1" x14ac:dyDescent="0.25">
      <c r="A3" s="134" t="s">
        <v>55</v>
      </c>
      <c r="B3" s="113" t="s">
        <v>6</v>
      </c>
      <c r="C3" s="113"/>
      <c r="D3" s="113" t="s">
        <v>68</v>
      </c>
      <c r="E3" s="113"/>
      <c r="F3" s="125" t="s">
        <v>69</v>
      </c>
      <c r="G3" s="135"/>
      <c r="H3" s="132" t="s">
        <v>70</v>
      </c>
      <c r="I3" s="133"/>
      <c r="J3" s="130" t="s">
        <v>71</v>
      </c>
      <c r="K3" s="131"/>
      <c r="L3" s="130" t="s">
        <v>101</v>
      </c>
      <c r="M3" s="131"/>
    </row>
    <row r="4" spans="1:14" s="1" customFormat="1" ht="36.75" customHeight="1" x14ac:dyDescent="0.2">
      <c r="A4" s="129"/>
      <c r="B4" s="13" t="s">
        <v>72</v>
      </c>
      <c r="C4" s="13" t="s">
        <v>73</v>
      </c>
      <c r="D4" s="13" t="s">
        <v>72</v>
      </c>
      <c r="E4" s="13" t="s">
        <v>9</v>
      </c>
      <c r="F4" s="13" t="s">
        <v>72</v>
      </c>
      <c r="G4" s="14" t="s">
        <v>24</v>
      </c>
      <c r="H4" s="19" t="s">
        <v>74</v>
      </c>
      <c r="I4" s="19" t="s">
        <v>24</v>
      </c>
      <c r="J4" s="19" t="s">
        <v>8</v>
      </c>
      <c r="K4" s="19" t="s">
        <v>24</v>
      </c>
      <c r="L4" s="19" t="s">
        <v>8</v>
      </c>
      <c r="M4" s="19" t="s">
        <v>24</v>
      </c>
    </row>
    <row r="5" spans="1:14" s="29" customFormat="1" ht="15" customHeight="1" x14ac:dyDescent="0.2">
      <c r="A5" s="101" t="s">
        <v>11</v>
      </c>
      <c r="B5" s="98">
        <v>105</v>
      </c>
      <c r="C5" s="99">
        <v>2</v>
      </c>
      <c r="D5" s="99">
        <v>17</v>
      </c>
      <c r="E5" s="99" t="s">
        <v>102</v>
      </c>
      <c r="F5" s="99">
        <v>29</v>
      </c>
      <c r="G5" s="99">
        <v>1</v>
      </c>
      <c r="H5" s="99"/>
      <c r="I5" s="99">
        <v>1</v>
      </c>
      <c r="J5" s="99">
        <v>34</v>
      </c>
      <c r="K5" s="99" t="s">
        <v>102</v>
      </c>
      <c r="L5" s="99">
        <v>3</v>
      </c>
      <c r="M5" s="99" t="s">
        <v>102</v>
      </c>
    </row>
    <row r="6" spans="1:14" ht="15" customHeight="1" x14ac:dyDescent="0.2">
      <c r="A6" s="28"/>
      <c r="B6" s="90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4" x14ac:dyDescent="0.2">
      <c r="A7" s="15" t="s">
        <v>29</v>
      </c>
      <c r="B7" s="90">
        <v>27</v>
      </c>
      <c r="C7" s="54">
        <v>1</v>
      </c>
      <c r="D7" s="54">
        <v>6</v>
      </c>
      <c r="E7" s="54" t="s">
        <v>102</v>
      </c>
      <c r="F7" s="54">
        <v>5</v>
      </c>
      <c r="G7" s="54" t="s">
        <v>102</v>
      </c>
      <c r="H7" s="54">
        <v>5</v>
      </c>
      <c r="I7" s="54">
        <v>1</v>
      </c>
      <c r="J7" s="54">
        <v>11</v>
      </c>
      <c r="K7" s="54" t="s">
        <v>102</v>
      </c>
      <c r="L7" s="54" t="s">
        <v>102</v>
      </c>
      <c r="M7" s="54" t="s">
        <v>102</v>
      </c>
      <c r="N7" s="15"/>
    </row>
    <row r="8" spans="1:14" x14ac:dyDescent="0.2">
      <c r="A8" s="15" t="s">
        <v>30</v>
      </c>
      <c r="B8" s="90">
        <v>4</v>
      </c>
      <c r="C8" s="54" t="s">
        <v>102</v>
      </c>
      <c r="D8" s="54">
        <v>2</v>
      </c>
      <c r="E8" s="54" t="s">
        <v>102</v>
      </c>
      <c r="F8" s="54">
        <v>1</v>
      </c>
      <c r="G8" s="54" t="s">
        <v>102</v>
      </c>
      <c r="H8" s="54">
        <v>1</v>
      </c>
      <c r="I8" s="54" t="s">
        <v>102</v>
      </c>
      <c r="J8" s="54" t="s">
        <v>102</v>
      </c>
      <c r="K8" s="54" t="s">
        <v>102</v>
      </c>
      <c r="L8" s="54" t="s">
        <v>102</v>
      </c>
      <c r="M8" s="54" t="s">
        <v>102</v>
      </c>
      <c r="N8" s="15"/>
    </row>
    <row r="9" spans="1:14" x14ac:dyDescent="0.2">
      <c r="A9" s="15" t="s">
        <v>126</v>
      </c>
      <c r="B9" s="90">
        <v>2</v>
      </c>
      <c r="C9" s="54" t="s">
        <v>102</v>
      </c>
      <c r="D9" s="54" t="s">
        <v>102</v>
      </c>
      <c r="E9" s="54" t="s">
        <v>102</v>
      </c>
      <c r="F9" s="54">
        <v>1</v>
      </c>
      <c r="G9" s="54" t="s">
        <v>102</v>
      </c>
      <c r="H9" s="54">
        <v>1</v>
      </c>
      <c r="I9" s="54" t="s">
        <v>102</v>
      </c>
      <c r="J9" s="54" t="s">
        <v>102</v>
      </c>
      <c r="K9" s="54" t="s">
        <v>102</v>
      </c>
      <c r="L9" s="54" t="s">
        <v>102</v>
      </c>
      <c r="M9" s="54" t="s">
        <v>102</v>
      </c>
      <c r="N9" s="15"/>
    </row>
    <row r="10" spans="1:14" x14ac:dyDescent="0.2">
      <c r="A10" s="15" t="s">
        <v>33</v>
      </c>
      <c r="B10" s="90">
        <v>2</v>
      </c>
      <c r="C10" s="54" t="s">
        <v>102</v>
      </c>
      <c r="D10" s="54" t="s">
        <v>102</v>
      </c>
      <c r="E10" s="54" t="s">
        <v>102</v>
      </c>
      <c r="F10" s="54">
        <v>2</v>
      </c>
      <c r="G10" s="54" t="s">
        <v>102</v>
      </c>
      <c r="H10" s="54" t="s">
        <v>102</v>
      </c>
      <c r="I10" s="54" t="s">
        <v>102</v>
      </c>
      <c r="J10" s="54" t="s">
        <v>102</v>
      </c>
      <c r="K10" s="54" t="s">
        <v>102</v>
      </c>
      <c r="L10" s="54" t="s">
        <v>102</v>
      </c>
      <c r="M10" s="54" t="s">
        <v>102</v>
      </c>
      <c r="N10" s="15"/>
    </row>
    <row r="11" spans="1:14" x14ac:dyDescent="0.2">
      <c r="A11" s="15" t="s">
        <v>34</v>
      </c>
      <c r="B11" s="90">
        <v>3</v>
      </c>
      <c r="C11" s="54" t="s">
        <v>102</v>
      </c>
      <c r="D11" s="54" t="s">
        <v>102</v>
      </c>
      <c r="E11" s="54" t="s">
        <v>102</v>
      </c>
      <c r="F11" s="54">
        <v>1</v>
      </c>
      <c r="G11" s="54" t="s">
        <v>102</v>
      </c>
      <c r="H11" s="54" t="s">
        <v>102</v>
      </c>
      <c r="I11" s="54" t="s">
        <v>102</v>
      </c>
      <c r="J11" s="54">
        <v>2</v>
      </c>
      <c r="K11" s="54" t="s">
        <v>102</v>
      </c>
      <c r="L11" s="54" t="s">
        <v>102</v>
      </c>
      <c r="M11" s="54" t="s">
        <v>102</v>
      </c>
      <c r="N11" s="15"/>
    </row>
    <row r="12" spans="1:14" s="4" customFormat="1" x14ac:dyDescent="0.2">
      <c r="A12" s="15" t="s">
        <v>35</v>
      </c>
      <c r="B12" s="90">
        <v>48</v>
      </c>
      <c r="C12" s="54">
        <v>1</v>
      </c>
      <c r="D12" s="54">
        <v>9</v>
      </c>
      <c r="E12" s="54" t="s">
        <v>102</v>
      </c>
      <c r="F12" s="54">
        <v>12</v>
      </c>
      <c r="G12" s="54">
        <v>1</v>
      </c>
      <c r="H12" s="54">
        <v>10</v>
      </c>
      <c r="I12" s="54" t="s">
        <v>102</v>
      </c>
      <c r="J12" s="54">
        <v>15</v>
      </c>
      <c r="K12" s="54" t="s">
        <v>102</v>
      </c>
      <c r="L12" s="54">
        <v>2</v>
      </c>
      <c r="M12" s="54" t="s">
        <v>102</v>
      </c>
      <c r="N12" s="15"/>
    </row>
    <row r="13" spans="1:14" s="4" customFormat="1" x14ac:dyDescent="0.2">
      <c r="A13" s="15" t="s">
        <v>135</v>
      </c>
      <c r="B13" s="90">
        <v>2</v>
      </c>
      <c r="C13" s="54" t="s">
        <v>102</v>
      </c>
      <c r="D13" s="54" t="s">
        <v>102</v>
      </c>
      <c r="E13" s="54" t="s">
        <v>102</v>
      </c>
      <c r="F13" s="54" t="s">
        <v>102</v>
      </c>
      <c r="G13" s="54" t="s">
        <v>102</v>
      </c>
      <c r="H13" s="54">
        <v>2</v>
      </c>
      <c r="I13" s="54" t="s">
        <v>102</v>
      </c>
      <c r="J13" s="54" t="s">
        <v>102</v>
      </c>
      <c r="K13" s="54" t="s">
        <v>102</v>
      </c>
      <c r="L13" s="54" t="s">
        <v>102</v>
      </c>
      <c r="M13" s="54" t="s">
        <v>102</v>
      </c>
      <c r="N13" s="15"/>
    </row>
    <row r="14" spans="1:14" s="4" customFormat="1" x14ac:dyDescent="0.2">
      <c r="A14" s="15" t="s">
        <v>40</v>
      </c>
      <c r="B14" s="90">
        <v>1</v>
      </c>
      <c r="C14" s="54" t="s">
        <v>102</v>
      </c>
      <c r="D14" s="54" t="s">
        <v>102</v>
      </c>
      <c r="E14" s="54" t="s">
        <v>102</v>
      </c>
      <c r="F14" s="54" t="s">
        <v>102</v>
      </c>
      <c r="G14" s="54" t="s">
        <v>102</v>
      </c>
      <c r="H14" s="54">
        <v>1</v>
      </c>
      <c r="I14" s="54" t="s">
        <v>102</v>
      </c>
      <c r="J14" s="54" t="s">
        <v>102</v>
      </c>
      <c r="K14" s="54" t="s">
        <v>102</v>
      </c>
      <c r="L14" s="54" t="s">
        <v>102</v>
      </c>
      <c r="M14" s="54" t="s">
        <v>102</v>
      </c>
      <c r="N14" s="15"/>
    </row>
    <row r="15" spans="1:14" x14ac:dyDescent="0.2">
      <c r="A15" s="15" t="s">
        <v>41</v>
      </c>
      <c r="B15" s="90">
        <v>11</v>
      </c>
      <c r="C15" s="54" t="s">
        <v>102</v>
      </c>
      <c r="D15" s="54" t="s">
        <v>102</v>
      </c>
      <c r="E15" s="54" t="s">
        <v>102</v>
      </c>
      <c r="F15" s="54">
        <v>5</v>
      </c>
      <c r="G15" s="54" t="s">
        <v>102</v>
      </c>
      <c r="H15" s="54">
        <v>2</v>
      </c>
      <c r="I15" s="54" t="s">
        <v>102</v>
      </c>
      <c r="J15" s="54">
        <v>4</v>
      </c>
      <c r="K15" s="54" t="s">
        <v>102</v>
      </c>
      <c r="L15" s="54" t="s">
        <v>102</v>
      </c>
      <c r="M15" s="54" t="s">
        <v>102</v>
      </c>
      <c r="N15" s="15"/>
    </row>
    <row r="16" spans="1:14" x14ac:dyDescent="0.2">
      <c r="A16" s="15" t="s">
        <v>42</v>
      </c>
      <c r="B16" s="90">
        <v>1</v>
      </c>
      <c r="C16" s="54" t="s">
        <v>102</v>
      </c>
      <c r="D16" s="54" t="s">
        <v>102</v>
      </c>
      <c r="E16" s="54" t="s">
        <v>102</v>
      </c>
      <c r="F16" s="54" t="s">
        <v>102</v>
      </c>
      <c r="G16" s="54" t="s">
        <v>102</v>
      </c>
      <c r="H16" s="54" t="s">
        <v>102</v>
      </c>
      <c r="I16" s="54" t="s">
        <v>102</v>
      </c>
      <c r="J16" s="54">
        <v>1</v>
      </c>
      <c r="K16" s="54" t="s">
        <v>102</v>
      </c>
      <c r="L16" s="54" t="s">
        <v>102</v>
      </c>
      <c r="M16" s="54" t="s">
        <v>102</v>
      </c>
      <c r="N16" s="15"/>
    </row>
    <row r="17" spans="1:14" x14ac:dyDescent="0.2">
      <c r="A17" s="32" t="s">
        <v>43</v>
      </c>
      <c r="B17" s="90">
        <v>4</v>
      </c>
      <c r="C17" s="54" t="s">
        <v>102</v>
      </c>
      <c r="D17" s="54" t="s">
        <v>102</v>
      </c>
      <c r="E17" s="54" t="s">
        <v>102</v>
      </c>
      <c r="F17" s="54">
        <v>2</v>
      </c>
      <c r="G17" s="54" t="s">
        <v>102</v>
      </c>
      <c r="H17" s="54" t="s">
        <v>102</v>
      </c>
      <c r="I17" s="54" t="s">
        <v>102</v>
      </c>
      <c r="J17" s="54">
        <v>1</v>
      </c>
      <c r="K17" s="54" t="s">
        <v>102</v>
      </c>
      <c r="L17" s="54">
        <v>1</v>
      </c>
      <c r="M17" s="54" t="s">
        <v>102</v>
      </c>
      <c r="N17" s="15"/>
    </row>
    <row r="19" spans="1:14" ht="9.75" customHeight="1" x14ac:dyDescent="0.2"/>
    <row r="20" spans="1:14" x14ac:dyDescent="0.2">
      <c r="A20" s="15"/>
    </row>
    <row r="22" spans="1:14" ht="15" x14ac:dyDescent="0.25">
      <c r="A22"/>
      <c r="B22"/>
      <c r="C22"/>
      <c r="D22"/>
      <c r="E22"/>
      <c r="F22"/>
      <c r="G22"/>
      <c r="H22"/>
    </row>
  </sheetData>
  <customSheetViews>
    <customSheetView guid="{7FB46938-14D0-4999-956D-074F0A76A3F1}" scale="130">
      <selection activeCell="M19" sqref="M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 scale="130"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C23" sqref="C23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B23" sqref="B23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30"/>
  <sheetViews>
    <sheetView workbookViewId="0"/>
  </sheetViews>
  <sheetFormatPr defaultRowHeight="14.25" x14ac:dyDescent="0.2"/>
  <cols>
    <col min="1" max="1" width="41.28515625" style="64" customWidth="1"/>
    <col min="2" max="6" width="10.7109375" style="64" customWidth="1"/>
    <col min="7" max="16384" width="9.140625" style="64"/>
  </cols>
  <sheetData>
    <row r="1" spans="1:7" s="29" customFormat="1" ht="12" x14ac:dyDescent="0.2">
      <c r="A1" s="29" t="s">
        <v>132</v>
      </c>
    </row>
    <row r="2" spans="1:7" s="32" customFormat="1" ht="12.75" thickBot="1" x14ac:dyDescent="0.25">
      <c r="A2" s="5"/>
      <c r="B2" s="3"/>
      <c r="C2" s="3"/>
      <c r="D2" s="7"/>
      <c r="E2" s="7"/>
      <c r="F2" s="65" t="s">
        <v>5</v>
      </c>
    </row>
    <row r="3" spans="1:7" s="1" customFormat="1" ht="27" customHeight="1" thickTop="1" x14ac:dyDescent="0.2">
      <c r="A3" s="136" t="s">
        <v>75</v>
      </c>
      <c r="B3" s="114" t="s">
        <v>6</v>
      </c>
      <c r="C3" s="112" t="s">
        <v>56</v>
      </c>
      <c r="D3" s="137" t="s">
        <v>76</v>
      </c>
      <c r="E3" s="137"/>
      <c r="F3" s="118"/>
      <c r="G3" s="27"/>
    </row>
    <row r="4" spans="1:7" s="1" customFormat="1" ht="61.5" customHeight="1" x14ac:dyDescent="0.2">
      <c r="A4" s="111"/>
      <c r="B4" s="115"/>
      <c r="C4" s="113"/>
      <c r="D4" s="21" t="s">
        <v>77</v>
      </c>
      <c r="E4" s="21" t="s">
        <v>78</v>
      </c>
      <c r="F4" s="22" t="s">
        <v>79</v>
      </c>
      <c r="G4" s="27"/>
    </row>
    <row r="5" spans="1:7" s="29" customFormat="1" ht="15" customHeight="1" x14ac:dyDescent="0.2">
      <c r="A5" s="58" t="s">
        <v>11</v>
      </c>
      <c r="B5" s="100">
        <f>B7+B8+B9+B10+B11+B12+B13+B14+B15+B16+B17</f>
        <v>105</v>
      </c>
      <c r="C5" s="31">
        <v>2</v>
      </c>
      <c r="D5" s="31">
        <f>D7+D8+D10+D11+D12+D13+D14+D15+D16</f>
        <v>35</v>
      </c>
      <c r="E5" s="31">
        <v>4</v>
      </c>
      <c r="F5" s="31">
        <f>F7+F8+F9+F11+F12+F13+F15+F17</f>
        <v>66</v>
      </c>
    </row>
    <row r="6" spans="1:7" s="32" customFormat="1" ht="15" customHeight="1" x14ac:dyDescent="0.2">
      <c r="A6" s="9"/>
      <c r="B6" s="91"/>
      <c r="C6" s="30"/>
      <c r="D6" s="30"/>
      <c r="E6" s="30"/>
      <c r="F6" s="30"/>
    </row>
    <row r="7" spans="1:7" s="32" customFormat="1" ht="12" x14ac:dyDescent="0.2">
      <c r="A7" s="15" t="s">
        <v>29</v>
      </c>
      <c r="B7" s="91">
        <v>27</v>
      </c>
      <c r="C7" s="30">
        <v>1</v>
      </c>
      <c r="D7" s="30">
        <v>5</v>
      </c>
      <c r="E7" s="30">
        <v>2</v>
      </c>
      <c r="F7" s="30">
        <v>20</v>
      </c>
      <c r="G7" s="15"/>
    </row>
    <row r="8" spans="1:7" s="32" customFormat="1" ht="12" x14ac:dyDescent="0.2">
      <c r="A8" s="15" t="s">
        <v>30</v>
      </c>
      <c r="B8" s="91">
        <v>4</v>
      </c>
      <c r="C8" s="30" t="s">
        <v>102</v>
      </c>
      <c r="D8" s="30">
        <v>2</v>
      </c>
      <c r="E8" s="30" t="s">
        <v>102</v>
      </c>
      <c r="F8" s="30">
        <v>2</v>
      </c>
      <c r="G8" s="15"/>
    </row>
    <row r="9" spans="1:7" s="32" customFormat="1" ht="12" x14ac:dyDescent="0.2">
      <c r="A9" s="15" t="s">
        <v>126</v>
      </c>
      <c r="B9" s="91">
        <v>2</v>
      </c>
      <c r="C9" s="54" t="s">
        <v>102</v>
      </c>
      <c r="D9" s="54" t="s">
        <v>102</v>
      </c>
      <c r="E9" s="54" t="s">
        <v>102</v>
      </c>
      <c r="F9" s="54">
        <v>2</v>
      </c>
      <c r="G9" s="15"/>
    </row>
    <row r="10" spans="1:7" s="32" customFormat="1" ht="12" x14ac:dyDescent="0.2">
      <c r="A10" s="15" t="s">
        <v>33</v>
      </c>
      <c r="B10" s="91">
        <v>2</v>
      </c>
      <c r="C10" s="30" t="s">
        <v>102</v>
      </c>
      <c r="D10" s="30">
        <v>2</v>
      </c>
      <c r="E10" s="30" t="s">
        <v>102</v>
      </c>
      <c r="F10" s="30" t="s">
        <v>102</v>
      </c>
      <c r="G10" s="15"/>
    </row>
    <row r="11" spans="1:7" s="32" customFormat="1" ht="13.5" customHeight="1" x14ac:dyDescent="0.2">
      <c r="A11" s="15" t="s">
        <v>34</v>
      </c>
      <c r="B11" s="91">
        <v>3</v>
      </c>
      <c r="C11" s="30" t="s">
        <v>102</v>
      </c>
      <c r="D11" s="30">
        <v>2</v>
      </c>
      <c r="E11" s="30" t="s">
        <v>102</v>
      </c>
      <c r="F11" s="30">
        <v>1</v>
      </c>
      <c r="G11" s="15"/>
    </row>
    <row r="12" spans="1:7" s="29" customFormat="1" ht="12" x14ac:dyDescent="0.2">
      <c r="A12" s="15" t="s">
        <v>35</v>
      </c>
      <c r="B12" s="90">
        <v>48</v>
      </c>
      <c r="C12" s="30">
        <v>1</v>
      </c>
      <c r="D12" s="30">
        <v>18</v>
      </c>
      <c r="E12" s="30">
        <v>1</v>
      </c>
      <c r="F12" s="30">
        <v>29</v>
      </c>
      <c r="G12" s="15"/>
    </row>
    <row r="13" spans="1:7" s="29" customFormat="1" ht="12" x14ac:dyDescent="0.2">
      <c r="A13" s="15" t="s">
        <v>135</v>
      </c>
      <c r="B13" s="90">
        <v>2</v>
      </c>
      <c r="C13" s="30" t="s">
        <v>102</v>
      </c>
      <c r="D13" s="30">
        <v>1</v>
      </c>
      <c r="E13" s="30" t="s">
        <v>102</v>
      </c>
      <c r="F13" s="30">
        <v>1</v>
      </c>
      <c r="G13" s="15"/>
    </row>
    <row r="14" spans="1:7" s="29" customFormat="1" ht="12" x14ac:dyDescent="0.2">
      <c r="A14" s="15" t="s">
        <v>40</v>
      </c>
      <c r="B14" s="90">
        <v>1</v>
      </c>
      <c r="C14" s="30" t="s">
        <v>102</v>
      </c>
      <c r="D14" s="30">
        <v>1</v>
      </c>
      <c r="E14" s="30" t="s">
        <v>102</v>
      </c>
      <c r="F14" s="30" t="s">
        <v>102</v>
      </c>
      <c r="G14" s="15"/>
    </row>
    <row r="15" spans="1:7" s="4" customFormat="1" ht="12" x14ac:dyDescent="0.2">
      <c r="A15" s="15" t="s">
        <v>41</v>
      </c>
      <c r="B15" s="90">
        <v>11</v>
      </c>
      <c r="C15" s="30" t="s">
        <v>102</v>
      </c>
      <c r="D15" s="30">
        <v>3</v>
      </c>
      <c r="E15" s="30" t="s">
        <v>102</v>
      </c>
      <c r="F15" s="30">
        <v>8</v>
      </c>
      <c r="G15" s="15"/>
    </row>
    <row r="16" spans="1:7" s="4" customFormat="1" ht="12" x14ac:dyDescent="0.2">
      <c r="A16" s="15" t="s">
        <v>42</v>
      </c>
      <c r="B16" s="90">
        <v>1</v>
      </c>
      <c r="C16" s="30" t="s">
        <v>102</v>
      </c>
      <c r="D16" s="30">
        <v>1</v>
      </c>
      <c r="E16" s="30" t="s">
        <v>102</v>
      </c>
      <c r="F16" s="30" t="s">
        <v>102</v>
      </c>
      <c r="G16" s="15"/>
    </row>
    <row r="17" spans="1:7" x14ac:dyDescent="0.2">
      <c r="A17" s="32" t="s">
        <v>43</v>
      </c>
      <c r="B17" s="90">
        <v>4</v>
      </c>
      <c r="C17" s="30" t="s">
        <v>102</v>
      </c>
      <c r="D17" s="30" t="s">
        <v>102</v>
      </c>
      <c r="E17" s="30">
        <v>1</v>
      </c>
      <c r="F17" s="30">
        <v>3</v>
      </c>
      <c r="G17" s="15"/>
    </row>
    <row r="18" spans="1:7" x14ac:dyDescent="0.2">
      <c r="G18" s="32"/>
    </row>
    <row r="20" spans="1:7" x14ac:dyDescent="0.2">
      <c r="A20" s="77"/>
    </row>
    <row r="21" spans="1:7" x14ac:dyDescent="0.2">
      <c r="A21" s="77"/>
    </row>
    <row r="22" spans="1:7" x14ac:dyDescent="0.2">
      <c r="A22" s="77"/>
    </row>
    <row r="23" spans="1:7" x14ac:dyDescent="0.2">
      <c r="A23" s="77"/>
    </row>
    <row r="24" spans="1:7" x14ac:dyDescent="0.2">
      <c r="A24" s="77"/>
    </row>
    <row r="25" spans="1:7" x14ac:dyDescent="0.2">
      <c r="A25" s="77"/>
    </row>
    <row r="26" spans="1:7" x14ac:dyDescent="0.2">
      <c r="A26" s="77"/>
    </row>
    <row r="27" spans="1:7" x14ac:dyDescent="0.2">
      <c r="A27" s="77"/>
    </row>
    <row r="28" spans="1:7" x14ac:dyDescent="0.2">
      <c r="A28" s="77"/>
    </row>
    <row r="29" spans="1:7" x14ac:dyDescent="0.2">
      <c r="A29" s="77"/>
    </row>
    <row r="30" spans="1:7" ht="15" x14ac:dyDescent="0.25">
      <c r="A30" s="78"/>
    </row>
  </sheetData>
  <customSheetViews>
    <customSheetView guid="{7FB46938-14D0-4999-956D-074F0A76A3F1}">
      <selection activeCell="U35" sqref="U3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H24" sqref="H24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5"/>
  <sheetViews>
    <sheetView workbookViewId="0"/>
  </sheetViews>
  <sheetFormatPr defaultRowHeight="14.25" x14ac:dyDescent="0.2"/>
  <cols>
    <col min="1" max="1" width="41.42578125" style="64" customWidth="1"/>
    <col min="2" max="3" width="10.28515625" style="64" customWidth="1"/>
    <col min="4" max="4" width="14.5703125" style="64" customWidth="1"/>
    <col min="5" max="6" width="15.7109375" style="64" customWidth="1"/>
    <col min="7" max="16384" width="9.140625" style="64"/>
  </cols>
  <sheetData>
    <row r="1" spans="1:8" s="29" customFormat="1" ht="12" x14ac:dyDescent="0.2">
      <c r="A1" s="29" t="s">
        <v>133</v>
      </c>
    </row>
    <row r="2" spans="1:8" s="32" customFormat="1" ht="12.75" thickBot="1" x14ac:dyDescent="0.25">
      <c r="A2" s="5"/>
      <c r="B2" s="3"/>
      <c r="C2" s="3"/>
      <c r="D2" s="7"/>
      <c r="E2" s="7"/>
      <c r="G2" s="65" t="s">
        <v>5</v>
      </c>
    </row>
    <row r="3" spans="1:8" s="1" customFormat="1" ht="22.5" customHeight="1" thickTop="1" x14ac:dyDescent="0.2">
      <c r="A3" s="110" t="s">
        <v>20</v>
      </c>
      <c r="B3" s="114" t="s">
        <v>6</v>
      </c>
      <c r="C3" s="112" t="s">
        <v>56</v>
      </c>
      <c r="D3" s="118" t="s">
        <v>80</v>
      </c>
      <c r="E3" s="119"/>
      <c r="F3" s="119"/>
      <c r="G3" s="119"/>
    </row>
    <row r="4" spans="1:8" s="1" customFormat="1" ht="56.25" customHeight="1" x14ac:dyDescent="0.2">
      <c r="A4" s="111"/>
      <c r="B4" s="115"/>
      <c r="C4" s="113"/>
      <c r="D4" s="21" t="s">
        <v>81</v>
      </c>
      <c r="E4" s="22" t="s">
        <v>82</v>
      </c>
      <c r="F4" s="56" t="s">
        <v>95</v>
      </c>
      <c r="G4" s="10" t="s">
        <v>96</v>
      </c>
    </row>
    <row r="5" spans="1:8" s="29" customFormat="1" ht="15" customHeight="1" x14ac:dyDescent="0.2">
      <c r="A5" s="83" t="s">
        <v>83</v>
      </c>
      <c r="B5" s="98">
        <v>37</v>
      </c>
      <c r="C5" s="99">
        <v>2</v>
      </c>
      <c r="D5" s="99">
        <v>36</v>
      </c>
      <c r="E5" s="99"/>
      <c r="F5" s="99" t="s">
        <v>102</v>
      </c>
      <c r="G5" s="99" t="s">
        <v>102</v>
      </c>
    </row>
    <row r="6" spans="1:8" s="32" customFormat="1" ht="12" x14ac:dyDescent="0.2">
      <c r="A6" s="57"/>
      <c r="B6" s="90"/>
      <c r="C6" s="54"/>
      <c r="D6" s="54"/>
      <c r="E6" s="54"/>
      <c r="F6" s="54"/>
      <c r="G6" s="54"/>
    </row>
    <row r="7" spans="1:8" s="32" customFormat="1" ht="12" x14ac:dyDescent="0.2">
      <c r="A7" s="15" t="s">
        <v>29</v>
      </c>
      <c r="B7" s="90">
        <v>13</v>
      </c>
      <c r="C7" s="54" t="s">
        <v>102</v>
      </c>
      <c r="D7" s="54">
        <v>13</v>
      </c>
      <c r="E7" s="54" t="s">
        <v>102</v>
      </c>
      <c r="F7" s="54" t="s">
        <v>102</v>
      </c>
      <c r="G7" s="54" t="s">
        <v>102</v>
      </c>
      <c r="H7" s="15"/>
    </row>
    <row r="8" spans="1:8" s="32" customFormat="1" ht="12" x14ac:dyDescent="0.2">
      <c r="A8" s="15" t="s">
        <v>33</v>
      </c>
      <c r="B8" s="90">
        <v>2</v>
      </c>
      <c r="C8" s="54" t="s">
        <v>102</v>
      </c>
      <c r="D8" s="54">
        <v>2</v>
      </c>
      <c r="E8" s="54" t="s">
        <v>102</v>
      </c>
      <c r="F8" s="54" t="s">
        <v>102</v>
      </c>
      <c r="G8" s="54" t="s">
        <v>102</v>
      </c>
      <c r="H8" s="15"/>
    </row>
    <row r="9" spans="1:8" x14ac:dyDescent="0.2">
      <c r="A9" s="15" t="s">
        <v>34</v>
      </c>
      <c r="B9" s="90">
        <v>1</v>
      </c>
      <c r="C9" s="54" t="s">
        <v>102</v>
      </c>
      <c r="D9" s="54">
        <v>1</v>
      </c>
      <c r="E9" s="54" t="s">
        <v>102</v>
      </c>
      <c r="F9" s="54" t="s">
        <v>102</v>
      </c>
      <c r="G9" s="54" t="s">
        <v>102</v>
      </c>
      <c r="H9" s="15"/>
    </row>
    <row r="10" spans="1:8" x14ac:dyDescent="0.2">
      <c r="A10" s="15" t="s">
        <v>35</v>
      </c>
      <c r="B10" s="90">
        <v>13</v>
      </c>
      <c r="C10" s="54">
        <v>1</v>
      </c>
      <c r="D10" s="54">
        <v>13</v>
      </c>
      <c r="E10" s="54" t="s">
        <v>102</v>
      </c>
      <c r="F10" s="54" t="s">
        <v>102</v>
      </c>
      <c r="G10" s="54" t="s">
        <v>102</v>
      </c>
      <c r="H10" s="15"/>
    </row>
    <row r="11" spans="1:8" x14ac:dyDescent="0.2">
      <c r="A11" s="15" t="s">
        <v>40</v>
      </c>
      <c r="B11" s="90">
        <v>2</v>
      </c>
      <c r="C11" s="54">
        <v>1</v>
      </c>
      <c r="D11" s="54">
        <v>2</v>
      </c>
      <c r="E11" s="54" t="s">
        <v>102</v>
      </c>
      <c r="F11" s="54" t="s">
        <v>102</v>
      </c>
      <c r="G11" s="54" t="s">
        <v>102</v>
      </c>
      <c r="H11" s="15"/>
    </row>
    <row r="12" spans="1:8" x14ac:dyDescent="0.2">
      <c r="A12" s="15" t="s">
        <v>41</v>
      </c>
      <c r="B12" s="90">
        <v>2</v>
      </c>
      <c r="C12" s="54" t="s">
        <v>102</v>
      </c>
      <c r="D12" s="54">
        <v>1</v>
      </c>
      <c r="E12" s="54">
        <v>1</v>
      </c>
      <c r="F12" s="54" t="s">
        <v>102</v>
      </c>
      <c r="G12" s="54" t="s">
        <v>102</v>
      </c>
      <c r="H12" s="15"/>
    </row>
    <row r="13" spans="1:8" x14ac:dyDescent="0.2">
      <c r="A13" s="15" t="s">
        <v>43</v>
      </c>
      <c r="B13" s="90">
        <v>4</v>
      </c>
      <c r="C13" s="54" t="s">
        <v>102</v>
      </c>
      <c r="D13" s="54">
        <v>4</v>
      </c>
      <c r="E13" s="54" t="s">
        <v>102</v>
      </c>
      <c r="F13" s="54" t="s">
        <v>102</v>
      </c>
      <c r="G13" s="54" t="s">
        <v>102</v>
      </c>
      <c r="H13" s="15"/>
    </row>
    <row r="14" spans="1:8" ht="15" customHeight="1" x14ac:dyDescent="0.2">
      <c r="B14" s="33"/>
      <c r="C14" s="34"/>
      <c r="D14" s="34"/>
      <c r="E14" s="34"/>
      <c r="F14" s="34"/>
      <c r="G14" s="34"/>
      <c r="H14" s="15"/>
    </row>
    <row r="17" spans="1:1" ht="15" x14ac:dyDescent="0.25">
      <c r="A17" s="79"/>
    </row>
    <row r="18" spans="1:1" x14ac:dyDescent="0.2">
      <c r="A18" s="77"/>
    </row>
    <row r="19" spans="1:1" ht="15" x14ac:dyDescent="0.25">
      <c r="A19" s="79"/>
    </row>
    <row r="20" spans="1:1" x14ac:dyDescent="0.2">
      <c r="A20" s="77"/>
    </row>
    <row r="21" spans="1:1" ht="15" x14ac:dyDescent="0.25">
      <c r="A21" s="79"/>
    </row>
    <row r="22" spans="1:1" ht="15" x14ac:dyDescent="0.25">
      <c r="A22" s="79"/>
    </row>
    <row r="23" spans="1:1" ht="15" x14ac:dyDescent="0.25">
      <c r="A23" s="79"/>
    </row>
    <row r="24" spans="1:1" ht="15" x14ac:dyDescent="0.25">
      <c r="A24" s="79"/>
    </row>
    <row r="25" spans="1:1" ht="15" x14ac:dyDescent="0.25">
      <c r="A25" s="79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D19" sqref="D19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6"/>
  <sheetViews>
    <sheetView workbookViewId="0"/>
  </sheetViews>
  <sheetFormatPr defaultRowHeight="12" x14ac:dyDescent="0.2"/>
  <cols>
    <col min="1" max="1" width="42" style="32" customWidth="1"/>
    <col min="2" max="3" width="8.7109375" style="32" customWidth="1"/>
    <col min="4" max="4" width="10.85546875" style="32" customWidth="1"/>
    <col min="5" max="5" width="8.7109375" style="32" customWidth="1"/>
    <col min="6" max="6" width="11.42578125" style="32" customWidth="1"/>
    <col min="7" max="7" width="10.85546875" style="32" customWidth="1"/>
    <col min="8" max="8" width="8.7109375" style="32" customWidth="1"/>
    <col min="9" max="16384" width="9.140625" style="32"/>
  </cols>
  <sheetData>
    <row r="1" spans="1:10" s="29" customFormat="1" x14ac:dyDescent="0.2">
      <c r="A1" s="29" t="s">
        <v>134</v>
      </c>
      <c r="B1" s="31"/>
      <c r="C1" s="31"/>
      <c r="D1" s="31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65" t="s">
        <v>5</v>
      </c>
    </row>
    <row r="3" spans="1:10" s="1" customFormat="1" ht="24.75" customHeight="1" thickTop="1" x14ac:dyDescent="0.2">
      <c r="A3" s="136" t="s">
        <v>20</v>
      </c>
      <c r="B3" s="114" t="s">
        <v>6</v>
      </c>
      <c r="C3" s="112" t="s">
        <v>47</v>
      </c>
      <c r="D3" s="138" t="s">
        <v>84</v>
      </c>
      <c r="E3" s="118" t="s">
        <v>85</v>
      </c>
      <c r="F3" s="119"/>
      <c r="G3" s="119"/>
      <c r="H3" s="119"/>
    </row>
    <row r="4" spans="1:10" s="1" customFormat="1" ht="45" customHeight="1" x14ac:dyDescent="0.2">
      <c r="A4" s="111"/>
      <c r="B4" s="115"/>
      <c r="C4" s="113"/>
      <c r="D4" s="139"/>
      <c r="E4" s="13" t="s">
        <v>61</v>
      </c>
      <c r="F4" s="2" t="s">
        <v>86</v>
      </c>
      <c r="G4" s="2" t="s">
        <v>87</v>
      </c>
      <c r="H4" s="10" t="s">
        <v>88</v>
      </c>
    </row>
    <row r="5" spans="1:10" s="29" customFormat="1" ht="15" customHeight="1" x14ac:dyDescent="0.2">
      <c r="A5" s="58" t="s">
        <v>11</v>
      </c>
      <c r="B5" s="98">
        <v>36</v>
      </c>
      <c r="C5" s="99">
        <v>2</v>
      </c>
      <c r="D5" s="99" t="s">
        <v>102</v>
      </c>
      <c r="E5" s="99">
        <v>36</v>
      </c>
      <c r="F5" s="99">
        <v>21</v>
      </c>
      <c r="G5" s="99">
        <v>14</v>
      </c>
      <c r="H5" s="99">
        <v>1</v>
      </c>
    </row>
    <row r="6" spans="1:10" x14ac:dyDescent="0.2">
      <c r="A6" s="9"/>
      <c r="B6" s="90"/>
      <c r="C6" s="54"/>
      <c r="D6" s="54"/>
      <c r="E6" s="54"/>
      <c r="F6" s="54"/>
      <c r="G6" s="54"/>
      <c r="H6" s="54"/>
    </row>
    <row r="7" spans="1:10" x14ac:dyDescent="0.2">
      <c r="A7" s="15" t="s">
        <v>29</v>
      </c>
      <c r="B7" s="90">
        <v>13</v>
      </c>
      <c r="C7" s="54" t="s">
        <v>102</v>
      </c>
      <c r="D7" s="54" t="s">
        <v>102</v>
      </c>
      <c r="E7" s="54">
        <v>13</v>
      </c>
      <c r="F7" s="54">
        <v>8</v>
      </c>
      <c r="G7" s="54">
        <v>5</v>
      </c>
      <c r="H7" s="54" t="s">
        <v>102</v>
      </c>
      <c r="I7" s="15"/>
      <c r="J7" s="1"/>
    </row>
    <row r="8" spans="1:10" x14ac:dyDescent="0.2">
      <c r="A8" s="15" t="s">
        <v>33</v>
      </c>
      <c r="B8" s="90">
        <v>2</v>
      </c>
      <c r="C8" s="54" t="s">
        <v>102</v>
      </c>
      <c r="D8" s="54" t="s">
        <v>102</v>
      </c>
      <c r="E8" s="54">
        <v>2</v>
      </c>
      <c r="F8" s="54">
        <v>2</v>
      </c>
      <c r="G8" s="54" t="s">
        <v>102</v>
      </c>
      <c r="H8" s="54" t="s">
        <v>102</v>
      </c>
      <c r="I8" s="15"/>
      <c r="J8" s="1"/>
    </row>
    <row r="9" spans="1:10" x14ac:dyDescent="0.2">
      <c r="A9" s="15" t="s">
        <v>34</v>
      </c>
      <c r="B9" s="90">
        <v>1</v>
      </c>
      <c r="C9" s="54" t="s">
        <v>102</v>
      </c>
      <c r="D9" s="54" t="s">
        <v>102</v>
      </c>
      <c r="E9" s="54">
        <v>1</v>
      </c>
      <c r="F9" s="54" t="s">
        <v>102</v>
      </c>
      <c r="G9" s="54">
        <v>1</v>
      </c>
      <c r="H9" s="54" t="s">
        <v>102</v>
      </c>
      <c r="I9" s="15"/>
      <c r="J9" s="1"/>
    </row>
    <row r="10" spans="1:10" x14ac:dyDescent="0.2">
      <c r="A10" s="15" t="s">
        <v>35</v>
      </c>
      <c r="B10" s="90">
        <v>13</v>
      </c>
      <c r="C10" s="54">
        <v>1</v>
      </c>
      <c r="D10" s="54" t="s">
        <v>102</v>
      </c>
      <c r="E10" s="54">
        <v>13</v>
      </c>
      <c r="F10" s="54">
        <v>6</v>
      </c>
      <c r="G10" s="54">
        <v>6</v>
      </c>
      <c r="H10" s="54">
        <v>1</v>
      </c>
      <c r="I10" s="15"/>
      <c r="J10" s="1"/>
    </row>
    <row r="11" spans="1:10" x14ac:dyDescent="0.2">
      <c r="A11" s="15" t="s">
        <v>40</v>
      </c>
      <c r="B11" s="90">
        <v>2</v>
      </c>
      <c r="C11" s="54" t="s">
        <v>102</v>
      </c>
      <c r="D11" s="54" t="s">
        <v>102</v>
      </c>
      <c r="E11" s="54">
        <v>2</v>
      </c>
      <c r="F11" s="54">
        <v>2</v>
      </c>
      <c r="G11" s="54" t="s">
        <v>102</v>
      </c>
      <c r="H11" s="54" t="s">
        <v>102</v>
      </c>
      <c r="I11" s="15"/>
      <c r="J11" s="1"/>
    </row>
    <row r="12" spans="1:10" x14ac:dyDescent="0.2">
      <c r="A12" s="15" t="s">
        <v>41</v>
      </c>
      <c r="B12" s="90">
        <v>1</v>
      </c>
      <c r="C12" s="54" t="s">
        <v>102</v>
      </c>
      <c r="D12" s="54" t="s">
        <v>102</v>
      </c>
      <c r="E12" s="54">
        <v>1</v>
      </c>
      <c r="F12" s="54">
        <v>1</v>
      </c>
      <c r="G12" s="54" t="s">
        <v>102</v>
      </c>
      <c r="H12" s="54" t="s">
        <v>102</v>
      </c>
      <c r="I12" s="15"/>
      <c r="J12" s="1"/>
    </row>
    <row r="13" spans="1:10" x14ac:dyDescent="0.2">
      <c r="A13" s="8" t="s">
        <v>43</v>
      </c>
      <c r="B13" s="90">
        <v>4</v>
      </c>
      <c r="C13" s="54">
        <v>1</v>
      </c>
      <c r="D13" s="54" t="s">
        <v>102</v>
      </c>
      <c r="E13" s="54">
        <v>4</v>
      </c>
      <c r="F13" s="54">
        <v>2</v>
      </c>
      <c r="G13" s="54">
        <v>2</v>
      </c>
      <c r="H13" s="54" t="s">
        <v>102</v>
      </c>
      <c r="I13" s="15"/>
    </row>
    <row r="14" spans="1:10" ht="15" customHeight="1" x14ac:dyDescent="0.2">
      <c r="B14" s="54"/>
      <c r="C14" s="30"/>
      <c r="D14" s="55"/>
      <c r="E14" s="30"/>
      <c r="F14" s="30"/>
      <c r="G14" s="30"/>
      <c r="H14" s="30"/>
    </row>
    <row r="15" spans="1:10" ht="12" customHeight="1" x14ac:dyDescent="0.2">
      <c r="A15" s="1"/>
      <c r="B15" s="12"/>
    </row>
    <row r="16" spans="1:10" ht="12" customHeight="1" x14ac:dyDescent="0.2"/>
    <row r="17" spans="1:1" x14ac:dyDescent="0.2">
      <c r="A17" s="15"/>
    </row>
    <row r="18" spans="1:1" ht="12.75" x14ac:dyDescent="0.25">
      <c r="A18" s="79"/>
    </row>
    <row r="19" spans="1:1" ht="12.75" x14ac:dyDescent="0.2">
      <c r="A19" s="77"/>
    </row>
    <row r="20" spans="1:1" ht="12.75" x14ac:dyDescent="0.25">
      <c r="A20" s="79"/>
    </row>
    <row r="21" spans="1:1" ht="12.75" x14ac:dyDescent="0.2">
      <c r="A21" s="77"/>
    </row>
    <row r="22" spans="1:1" ht="12.75" x14ac:dyDescent="0.25">
      <c r="A22" s="79"/>
    </row>
    <row r="23" spans="1:1" ht="12.75" x14ac:dyDescent="0.25">
      <c r="A23" s="79"/>
    </row>
    <row r="24" spans="1:1" ht="12.75" x14ac:dyDescent="0.25">
      <c r="A24" s="79"/>
    </row>
    <row r="25" spans="1:1" ht="12.75" x14ac:dyDescent="0.25">
      <c r="A25" s="79"/>
    </row>
    <row r="26" spans="1:1" ht="12.75" x14ac:dyDescent="0.25">
      <c r="A26" s="79"/>
    </row>
  </sheetData>
  <customSheetViews>
    <customSheetView guid="{7FB46938-14D0-4999-956D-074F0A76A3F1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D18" sqref="D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B24" sqref="B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6"/>
  <sheetViews>
    <sheetView zoomScaleNormal="100" workbookViewId="0"/>
  </sheetViews>
  <sheetFormatPr defaultRowHeight="12" x14ac:dyDescent="0.2"/>
  <cols>
    <col min="1" max="1" width="15.7109375" style="32" customWidth="1"/>
    <col min="2" max="2" width="7.5703125" style="32" customWidth="1"/>
    <col min="3" max="15" width="8.140625" style="32" customWidth="1"/>
    <col min="16" max="16384" width="9.140625" style="32"/>
  </cols>
  <sheetData>
    <row r="1" spans="1:15" s="29" customFormat="1" ht="15.75" customHeight="1" x14ac:dyDescent="0.2">
      <c r="A1" s="4" t="s">
        <v>112</v>
      </c>
    </row>
    <row r="2" spans="1:15" ht="12.75" thickBot="1" x14ac:dyDescent="0.25">
      <c r="A2" s="3"/>
      <c r="B2" s="3"/>
      <c r="C2" s="3"/>
      <c r="E2" s="59"/>
      <c r="F2" s="59"/>
      <c r="G2" s="59"/>
      <c r="H2" s="59"/>
      <c r="I2" s="59"/>
      <c r="J2" s="59"/>
      <c r="K2" s="59"/>
      <c r="L2" s="59"/>
      <c r="M2" s="59"/>
      <c r="N2" s="59"/>
      <c r="O2" s="59" t="s">
        <v>5</v>
      </c>
    </row>
    <row r="3" spans="1:15" ht="22.5" customHeight="1" thickTop="1" x14ac:dyDescent="0.2">
      <c r="A3" s="35"/>
      <c r="B3" s="36"/>
      <c r="C3" s="37">
        <v>2011</v>
      </c>
      <c r="D3" s="63">
        <v>2012</v>
      </c>
      <c r="E3" s="63">
        <v>2013</v>
      </c>
      <c r="F3" s="63">
        <v>2014</v>
      </c>
      <c r="G3" s="63">
        <v>2015</v>
      </c>
      <c r="H3" s="63">
        <v>2016</v>
      </c>
      <c r="I3" s="66">
        <v>2017</v>
      </c>
      <c r="J3" s="67">
        <v>2018</v>
      </c>
      <c r="K3" s="74">
        <v>2019</v>
      </c>
      <c r="L3" s="82">
        <v>2020</v>
      </c>
      <c r="M3" s="84">
        <v>2021</v>
      </c>
      <c r="N3" s="93">
        <v>2022</v>
      </c>
      <c r="O3" s="63">
        <v>2023</v>
      </c>
    </row>
    <row r="4" spans="1:15" ht="20.100000000000001" customHeight="1" x14ac:dyDescent="0.2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8" customHeight="1" x14ac:dyDescent="0.2">
      <c r="A5" s="40" t="s">
        <v>11</v>
      </c>
      <c r="B5" s="41"/>
      <c r="C5" s="42">
        <v>25</v>
      </c>
      <c r="D5" s="43">
        <v>25</v>
      </c>
      <c r="E5" s="54">
        <v>25</v>
      </c>
      <c r="F5" s="54">
        <v>25</v>
      </c>
      <c r="G5" s="54">
        <v>25</v>
      </c>
      <c r="H5" s="32">
        <v>25</v>
      </c>
      <c r="I5" s="32">
        <v>27</v>
      </c>
      <c r="J5" s="32">
        <v>27</v>
      </c>
      <c r="K5" s="32">
        <v>27</v>
      </c>
      <c r="L5" s="32">
        <v>28</v>
      </c>
      <c r="M5" s="32">
        <v>28</v>
      </c>
      <c r="N5" s="32">
        <v>28</v>
      </c>
      <c r="O5" s="32">
        <v>28</v>
      </c>
    </row>
    <row r="6" spans="1:15" ht="18" customHeight="1" x14ac:dyDescent="0.2">
      <c r="A6" s="40" t="s">
        <v>12</v>
      </c>
      <c r="B6" s="41"/>
      <c r="C6" s="42">
        <v>1</v>
      </c>
      <c r="D6" s="43">
        <v>1</v>
      </c>
      <c r="E6" s="7">
        <v>1</v>
      </c>
      <c r="F6" s="7">
        <v>1</v>
      </c>
      <c r="G6" s="7">
        <v>1</v>
      </c>
      <c r="H6" s="32">
        <v>1</v>
      </c>
      <c r="I6" s="32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</row>
    <row r="7" spans="1:15" ht="18" customHeight="1" x14ac:dyDescent="0.2">
      <c r="A7" s="40" t="s">
        <v>13</v>
      </c>
      <c r="B7" s="41"/>
      <c r="C7" s="42">
        <v>5</v>
      </c>
      <c r="D7" s="43">
        <v>5</v>
      </c>
      <c r="E7" s="7">
        <v>5</v>
      </c>
      <c r="F7" s="7">
        <v>5</v>
      </c>
      <c r="G7" s="7">
        <v>5</v>
      </c>
      <c r="H7" s="32">
        <v>5</v>
      </c>
      <c r="I7" s="32">
        <v>6</v>
      </c>
      <c r="J7" s="1">
        <v>6</v>
      </c>
      <c r="K7" s="1">
        <v>6</v>
      </c>
      <c r="L7" s="1">
        <v>6</v>
      </c>
      <c r="M7" s="1">
        <v>6</v>
      </c>
      <c r="N7" s="1">
        <v>6</v>
      </c>
      <c r="O7" s="1">
        <v>6</v>
      </c>
    </row>
    <row r="8" spans="1:15" ht="18" customHeight="1" x14ac:dyDescent="0.2">
      <c r="A8" s="40" t="s">
        <v>14</v>
      </c>
      <c r="B8" s="41"/>
      <c r="C8" s="42">
        <v>19</v>
      </c>
      <c r="D8" s="43">
        <v>19</v>
      </c>
      <c r="E8" s="7">
        <v>19</v>
      </c>
      <c r="F8" s="7">
        <v>19</v>
      </c>
      <c r="G8" s="7">
        <v>19</v>
      </c>
      <c r="H8" s="32">
        <v>19</v>
      </c>
      <c r="I8" s="32">
        <v>20</v>
      </c>
      <c r="J8" s="1">
        <v>20</v>
      </c>
      <c r="K8" s="1">
        <v>20</v>
      </c>
      <c r="L8" s="1">
        <v>21</v>
      </c>
      <c r="M8" s="1">
        <v>21</v>
      </c>
      <c r="N8" s="1">
        <v>21</v>
      </c>
      <c r="O8" s="1">
        <v>21</v>
      </c>
    </row>
    <row r="9" spans="1:15" ht="20.100000000000001" customHeight="1" x14ac:dyDescent="0.2">
      <c r="A9" s="44" t="s">
        <v>7</v>
      </c>
      <c r="B9" s="45"/>
      <c r="C9" s="39"/>
      <c r="D9" s="39"/>
      <c r="E9" s="39"/>
      <c r="F9" s="39"/>
      <c r="G9" s="39"/>
      <c r="H9" s="61"/>
      <c r="I9" s="61"/>
      <c r="J9" s="68"/>
      <c r="K9" s="68"/>
      <c r="L9" s="68"/>
      <c r="M9" s="68"/>
      <c r="N9" s="68"/>
      <c r="O9" s="68"/>
    </row>
    <row r="10" spans="1:15" ht="18" customHeight="1" x14ac:dyDescent="0.2">
      <c r="A10" s="40" t="s">
        <v>11</v>
      </c>
      <c r="B10" s="46" t="s">
        <v>8</v>
      </c>
      <c r="C10" s="42">
        <v>315</v>
      </c>
      <c r="D10" s="43">
        <v>320</v>
      </c>
      <c r="E10" s="43">
        <v>316</v>
      </c>
      <c r="F10" s="32">
        <f>229+71+22</f>
        <v>322</v>
      </c>
      <c r="G10" s="32">
        <v>317</v>
      </c>
      <c r="H10" s="32">
        <v>292</v>
      </c>
      <c r="I10" s="32">
        <v>321</v>
      </c>
      <c r="J10" s="1">
        <v>290</v>
      </c>
      <c r="K10" s="1">
        <v>291</v>
      </c>
      <c r="L10" s="1">
        <v>313</v>
      </c>
      <c r="M10" s="1">
        <v>281</v>
      </c>
      <c r="N10" s="1">
        <v>276</v>
      </c>
      <c r="O10" s="1">
        <v>309</v>
      </c>
    </row>
    <row r="11" spans="1:15" ht="18" customHeight="1" x14ac:dyDescent="0.2">
      <c r="A11" s="40"/>
      <c r="B11" s="46" t="s">
        <v>97</v>
      </c>
      <c r="C11" s="42">
        <v>126</v>
      </c>
      <c r="D11" s="43">
        <v>125</v>
      </c>
      <c r="E11" s="43">
        <v>118</v>
      </c>
      <c r="F11" s="32">
        <f>83+30+9</f>
        <v>122</v>
      </c>
      <c r="G11" s="32">
        <v>119</v>
      </c>
      <c r="H11" s="32">
        <v>104</v>
      </c>
      <c r="I11" s="32">
        <v>124</v>
      </c>
      <c r="J11" s="1">
        <v>103</v>
      </c>
      <c r="K11" s="1">
        <v>105</v>
      </c>
      <c r="L11" s="1">
        <v>107</v>
      </c>
      <c r="M11" s="1">
        <v>92</v>
      </c>
      <c r="N11" s="1">
        <v>90</v>
      </c>
      <c r="O11" s="1">
        <v>98</v>
      </c>
    </row>
    <row r="12" spans="1:15" ht="18" customHeight="1" x14ac:dyDescent="0.2">
      <c r="A12" s="40"/>
      <c r="B12" s="46" t="s">
        <v>98</v>
      </c>
      <c r="C12" s="42">
        <v>189</v>
      </c>
      <c r="D12" s="43">
        <v>195</v>
      </c>
      <c r="E12" s="43">
        <v>198</v>
      </c>
      <c r="F12" s="32">
        <f>146+41+13</f>
        <v>200</v>
      </c>
      <c r="G12" s="32">
        <v>198</v>
      </c>
      <c r="H12" s="32">
        <v>188</v>
      </c>
      <c r="I12" s="32">
        <v>197</v>
      </c>
      <c r="J12" s="1">
        <v>187</v>
      </c>
      <c r="K12" s="1">
        <v>186</v>
      </c>
      <c r="L12" s="1">
        <v>206</v>
      </c>
      <c r="M12" s="1">
        <v>189</v>
      </c>
      <c r="N12" s="1">
        <v>186</v>
      </c>
      <c r="O12" s="1">
        <v>211</v>
      </c>
    </row>
    <row r="13" spans="1:15" ht="18" customHeight="1" x14ac:dyDescent="0.2">
      <c r="A13" s="40"/>
      <c r="B13" s="46"/>
      <c r="C13" s="47"/>
      <c r="D13" s="47"/>
      <c r="E13" s="47"/>
      <c r="F13" s="47"/>
      <c r="G13" s="47"/>
      <c r="J13" s="1"/>
      <c r="K13" s="1"/>
      <c r="L13" s="1"/>
      <c r="M13" s="1"/>
      <c r="N13" s="1"/>
      <c r="O13" s="1"/>
    </row>
    <row r="14" spans="1:15" ht="18" customHeight="1" x14ac:dyDescent="0.2">
      <c r="A14" s="40" t="s">
        <v>12</v>
      </c>
      <c r="B14" s="46" t="s">
        <v>8</v>
      </c>
      <c r="C14" s="42">
        <v>20</v>
      </c>
      <c r="D14" s="43">
        <v>20</v>
      </c>
      <c r="E14" s="43">
        <v>21</v>
      </c>
      <c r="F14" s="43">
        <v>22</v>
      </c>
      <c r="G14" s="43">
        <v>21</v>
      </c>
      <c r="H14" s="32">
        <v>21</v>
      </c>
      <c r="I14" s="32">
        <v>23</v>
      </c>
      <c r="J14" s="1">
        <v>22</v>
      </c>
      <c r="K14" s="1">
        <v>22</v>
      </c>
      <c r="L14" s="1">
        <v>22</v>
      </c>
      <c r="M14" s="1">
        <v>20</v>
      </c>
      <c r="N14" s="1">
        <v>22</v>
      </c>
      <c r="O14" s="1">
        <v>25</v>
      </c>
    </row>
    <row r="15" spans="1:15" ht="18" customHeight="1" x14ac:dyDescent="0.2">
      <c r="A15" s="40"/>
      <c r="B15" s="46" t="s">
        <v>97</v>
      </c>
      <c r="C15" s="42">
        <v>9</v>
      </c>
      <c r="D15" s="43">
        <v>9</v>
      </c>
      <c r="E15" s="43">
        <v>9</v>
      </c>
      <c r="F15" s="43">
        <v>9</v>
      </c>
      <c r="G15" s="43">
        <v>8</v>
      </c>
      <c r="H15" s="32">
        <v>8</v>
      </c>
      <c r="I15" s="32">
        <v>8</v>
      </c>
      <c r="J15" s="1">
        <v>7</v>
      </c>
      <c r="K15" s="1">
        <v>7</v>
      </c>
      <c r="L15" s="1">
        <v>6</v>
      </c>
      <c r="M15" s="1">
        <v>5</v>
      </c>
      <c r="N15" s="1">
        <v>6</v>
      </c>
      <c r="O15" s="1">
        <v>7</v>
      </c>
    </row>
    <row r="16" spans="1:15" ht="18" customHeight="1" x14ac:dyDescent="0.2">
      <c r="A16" s="40"/>
      <c r="B16" s="46" t="s">
        <v>98</v>
      </c>
      <c r="C16" s="42">
        <v>11</v>
      </c>
      <c r="D16" s="43">
        <v>11</v>
      </c>
      <c r="E16" s="43">
        <v>12</v>
      </c>
      <c r="F16" s="43">
        <v>13</v>
      </c>
      <c r="G16" s="43">
        <v>13</v>
      </c>
      <c r="H16" s="32">
        <v>13</v>
      </c>
      <c r="I16" s="32">
        <v>15</v>
      </c>
      <c r="J16" s="1">
        <v>15</v>
      </c>
      <c r="K16" s="1">
        <v>15</v>
      </c>
      <c r="L16" s="1">
        <v>16</v>
      </c>
      <c r="M16" s="1">
        <v>15</v>
      </c>
      <c r="N16" s="1">
        <v>16</v>
      </c>
      <c r="O16" s="1">
        <v>18</v>
      </c>
    </row>
    <row r="17" spans="1:15" ht="18" customHeight="1" x14ac:dyDescent="0.2">
      <c r="A17" s="40"/>
      <c r="B17" s="48"/>
      <c r="C17" s="42"/>
      <c r="D17" s="43"/>
      <c r="E17" s="43"/>
      <c r="F17" s="43"/>
      <c r="G17" s="43"/>
      <c r="J17" s="1"/>
      <c r="K17" s="1"/>
      <c r="L17" s="1"/>
      <c r="M17" s="1"/>
      <c r="N17" s="1"/>
      <c r="O17" s="1"/>
    </row>
    <row r="18" spans="1:15" ht="18" customHeight="1" x14ac:dyDescent="0.2">
      <c r="A18" s="40" t="s">
        <v>13</v>
      </c>
      <c r="B18" s="46" t="s">
        <v>8</v>
      </c>
      <c r="C18" s="42">
        <v>67</v>
      </c>
      <c r="D18" s="43">
        <v>69</v>
      </c>
      <c r="E18" s="43">
        <v>68</v>
      </c>
      <c r="F18" s="43">
        <v>71</v>
      </c>
      <c r="G18" s="43">
        <v>68</v>
      </c>
      <c r="H18" s="32">
        <v>62</v>
      </c>
      <c r="I18" s="32">
        <v>73</v>
      </c>
      <c r="J18" s="1">
        <v>66</v>
      </c>
      <c r="K18" s="1">
        <v>66</v>
      </c>
      <c r="L18" s="1">
        <v>88</v>
      </c>
      <c r="M18" s="1">
        <v>64</v>
      </c>
      <c r="N18" s="1">
        <v>64</v>
      </c>
      <c r="O18" s="1">
        <v>66</v>
      </c>
    </row>
    <row r="19" spans="1:15" ht="18" customHeight="1" x14ac:dyDescent="0.2">
      <c r="A19" s="40"/>
      <c r="B19" s="46" t="s">
        <v>97</v>
      </c>
      <c r="C19" s="42">
        <v>29</v>
      </c>
      <c r="D19" s="43">
        <v>28</v>
      </c>
      <c r="E19" s="43">
        <v>26</v>
      </c>
      <c r="F19" s="43">
        <v>30</v>
      </c>
      <c r="G19" s="43">
        <v>28</v>
      </c>
      <c r="H19" s="32">
        <v>22</v>
      </c>
      <c r="I19" s="32">
        <v>27</v>
      </c>
      <c r="J19" s="1">
        <v>22</v>
      </c>
      <c r="K19" s="1">
        <v>21</v>
      </c>
      <c r="L19" s="1">
        <v>27</v>
      </c>
      <c r="M19" s="1">
        <v>18</v>
      </c>
      <c r="N19" s="1">
        <v>21</v>
      </c>
      <c r="O19" s="1">
        <v>23</v>
      </c>
    </row>
    <row r="20" spans="1:15" ht="18" customHeight="1" x14ac:dyDescent="0.2">
      <c r="A20" s="40"/>
      <c r="B20" s="46" t="s">
        <v>98</v>
      </c>
      <c r="C20" s="42">
        <v>38</v>
      </c>
      <c r="D20" s="43">
        <v>41</v>
      </c>
      <c r="E20" s="43">
        <v>42</v>
      </c>
      <c r="F20" s="43">
        <v>41</v>
      </c>
      <c r="G20" s="43">
        <v>40</v>
      </c>
      <c r="H20" s="32">
        <v>40</v>
      </c>
      <c r="I20" s="32">
        <v>46</v>
      </c>
      <c r="J20" s="1">
        <v>44</v>
      </c>
      <c r="K20" s="1">
        <v>45</v>
      </c>
      <c r="L20" s="1">
        <v>61</v>
      </c>
      <c r="M20" s="1">
        <v>46</v>
      </c>
      <c r="N20" s="1">
        <v>43</v>
      </c>
      <c r="O20" s="1">
        <v>43</v>
      </c>
    </row>
    <row r="21" spans="1:15" ht="18" customHeight="1" x14ac:dyDescent="0.2">
      <c r="A21" s="40"/>
      <c r="B21" s="48"/>
      <c r="C21" s="42"/>
      <c r="D21" s="43"/>
      <c r="E21" s="43"/>
      <c r="F21" s="43"/>
      <c r="G21" s="43"/>
      <c r="J21" s="1"/>
      <c r="K21" s="1"/>
      <c r="L21" s="1"/>
      <c r="M21" s="1"/>
      <c r="N21" s="1"/>
      <c r="O21" s="1"/>
    </row>
    <row r="22" spans="1:15" ht="18" customHeight="1" x14ac:dyDescent="0.2">
      <c r="A22" s="40" t="s">
        <v>14</v>
      </c>
      <c r="B22" s="46" t="s">
        <v>8</v>
      </c>
      <c r="C22" s="42">
        <v>228</v>
      </c>
      <c r="D22" s="43">
        <v>231</v>
      </c>
      <c r="E22" s="43">
        <v>227</v>
      </c>
      <c r="F22" s="43">
        <v>229</v>
      </c>
      <c r="G22" s="43">
        <v>228</v>
      </c>
      <c r="H22" s="32">
        <v>209</v>
      </c>
      <c r="I22" s="32">
        <v>225</v>
      </c>
      <c r="J22" s="1">
        <v>202</v>
      </c>
      <c r="K22" s="1">
        <v>203</v>
      </c>
      <c r="L22" s="1">
        <v>203</v>
      </c>
      <c r="M22" s="1">
        <v>197</v>
      </c>
      <c r="N22" s="1">
        <v>190</v>
      </c>
      <c r="O22" s="1">
        <v>185</v>
      </c>
    </row>
    <row r="23" spans="1:15" ht="18" customHeight="1" x14ac:dyDescent="0.2">
      <c r="A23" s="40"/>
      <c r="B23" s="46" t="s">
        <v>97</v>
      </c>
      <c r="C23" s="42">
        <v>88</v>
      </c>
      <c r="D23" s="43">
        <v>88</v>
      </c>
      <c r="E23" s="43">
        <v>83</v>
      </c>
      <c r="F23" s="43">
        <v>83</v>
      </c>
      <c r="G23" s="43">
        <v>83</v>
      </c>
      <c r="H23" s="32">
        <v>74</v>
      </c>
      <c r="I23" s="32">
        <v>89</v>
      </c>
      <c r="J23" s="1">
        <v>74</v>
      </c>
      <c r="K23" s="1">
        <v>77</v>
      </c>
      <c r="L23" s="1">
        <v>74</v>
      </c>
      <c r="M23" s="1">
        <v>69</v>
      </c>
      <c r="N23" s="1">
        <v>63</v>
      </c>
      <c r="O23" s="1">
        <v>59</v>
      </c>
    </row>
    <row r="24" spans="1:15" ht="18" customHeight="1" x14ac:dyDescent="0.2">
      <c r="A24" s="40"/>
      <c r="B24" s="46" t="s">
        <v>98</v>
      </c>
      <c r="C24" s="42">
        <v>140</v>
      </c>
      <c r="D24" s="43">
        <v>143</v>
      </c>
      <c r="E24" s="43">
        <v>144</v>
      </c>
      <c r="F24" s="43">
        <v>146</v>
      </c>
      <c r="G24" s="43">
        <v>145</v>
      </c>
      <c r="H24" s="32">
        <v>135</v>
      </c>
      <c r="I24" s="32">
        <v>136</v>
      </c>
      <c r="J24" s="1">
        <v>128</v>
      </c>
      <c r="K24" s="1">
        <v>126</v>
      </c>
      <c r="L24" s="1">
        <v>129</v>
      </c>
      <c r="M24" s="1">
        <v>128</v>
      </c>
      <c r="N24" s="1">
        <v>127</v>
      </c>
      <c r="O24" s="1">
        <v>126</v>
      </c>
    </row>
    <row r="26" spans="1:15" x14ac:dyDescent="0.2">
      <c r="A26" s="32" t="s">
        <v>17</v>
      </c>
    </row>
  </sheetData>
  <customSheetViews>
    <customSheetView guid="{7FB46938-14D0-4999-956D-074F0A76A3F1}">
      <selection activeCell="D12" sqref="D12"/>
      <pageMargins left="0.25" right="0.25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I5" sqref="I5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 showPageBreaks="1">
      <pageMargins left="0.25" right="0.25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R8" sqref="R8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R8" sqref="R8"/>
      <pageMargins left="0.7" right="0.7" top="0.75" bottom="0.75" header="0.3" footer="0.3"/>
      <pageSetup paperSize="9" orientation="portrait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O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/>
  </sheetViews>
  <sheetFormatPr defaultRowHeight="12" x14ac:dyDescent="0.2"/>
  <cols>
    <col min="1" max="1" width="23" style="32" customWidth="1"/>
    <col min="2" max="2" width="9.28515625" style="32" customWidth="1"/>
    <col min="3" max="15" width="7.5703125" style="32" customWidth="1"/>
    <col min="16" max="16384" width="9.140625" style="32"/>
  </cols>
  <sheetData>
    <row r="1" spans="1:15" s="29" customFormat="1" ht="15.75" customHeight="1" x14ac:dyDescent="0.2">
      <c r="A1" s="4" t="s">
        <v>113</v>
      </c>
    </row>
    <row r="2" spans="1:15" ht="12.75" thickBot="1" x14ac:dyDescent="0.25">
      <c r="A2" s="3"/>
      <c r="B2" s="3"/>
      <c r="C2" s="3"/>
      <c r="E2" s="65"/>
      <c r="F2" s="65"/>
      <c r="G2" s="65"/>
      <c r="H2" s="65"/>
      <c r="I2" s="65"/>
      <c r="J2" s="65"/>
      <c r="K2" s="65"/>
      <c r="L2" s="65"/>
      <c r="M2" s="65"/>
      <c r="N2" s="65"/>
      <c r="O2" s="65" t="s">
        <v>5</v>
      </c>
    </row>
    <row r="3" spans="1:15" ht="22.5" customHeight="1" thickTop="1" x14ac:dyDescent="0.2">
      <c r="A3" s="35"/>
      <c r="B3" s="36"/>
      <c r="C3" s="37">
        <v>2011</v>
      </c>
      <c r="D3" s="63">
        <v>2012</v>
      </c>
      <c r="E3" s="63">
        <v>2013</v>
      </c>
      <c r="F3" s="63">
        <v>2014</v>
      </c>
      <c r="G3" s="63">
        <v>2015</v>
      </c>
      <c r="H3" s="63">
        <v>2016</v>
      </c>
      <c r="I3" s="66">
        <v>2017</v>
      </c>
      <c r="J3" s="67">
        <v>2018</v>
      </c>
      <c r="K3" s="74">
        <v>2019</v>
      </c>
      <c r="L3" s="82">
        <v>2020</v>
      </c>
      <c r="M3" s="84">
        <v>2021</v>
      </c>
      <c r="N3" s="93">
        <v>2022</v>
      </c>
      <c r="O3" s="63">
        <v>2023</v>
      </c>
    </row>
    <row r="4" spans="1:15" ht="20.100000000000001" customHeight="1" x14ac:dyDescent="0.2">
      <c r="A4" s="38" t="s">
        <v>89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8" customHeight="1" x14ac:dyDescent="0.2">
      <c r="A5" s="40" t="s">
        <v>11</v>
      </c>
      <c r="B5" s="41"/>
      <c r="C5" s="42">
        <v>6</v>
      </c>
      <c r="D5" s="43">
        <v>6</v>
      </c>
      <c r="E5" s="43">
        <v>6</v>
      </c>
      <c r="F5" s="43">
        <v>6</v>
      </c>
      <c r="G5" s="43">
        <v>6</v>
      </c>
      <c r="H5" s="32">
        <v>6</v>
      </c>
      <c r="I5" s="32">
        <v>7</v>
      </c>
      <c r="J5" s="32">
        <v>7</v>
      </c>
      <c r="K5" s="32">
        <v>7</v>
      </c>
      <c r="L5" s="32">
        <v>7</v>
      </c>
      <c r="M5" s="32">
        <v>7</v>
      </c>
      <c r="N5" s="32">
        <v>7</v>
      </c>
      <c r="O5" s="32">
        <v>7</v>
      </c>
    </row>
    <row r="6" spans="1:15" ht="18" customHeight="1" x14ac:dyDescent="0.2">
      <c r="A6" s="40" t="s">
        <v>15</v>
      </c>
      <c r="B6" s="41"/>
      <c r="C6" s="42">
        <v>1</v>
      </c>
      <c r="D6" s="43">
        <v>1</v>
      </c>
      <c r="E6" s="43">
        <v>1</v>
      </c>
      <c r="F6" s="43">
        <v>1</v>
      </c>
      <c r="G6" s="43">
        <v>1</v>
      </c>
      <c r="H6" s="32">
        <v>1</v>
      </c>
      <c r="I6" s="32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</row>
    <row r="7" spans="1:15" ht="18" customHeight="1" x14ac:dyDescent="0.2">
      <c r="A7" s="40" t="s">
        <v>16</v>
      </c>
      <c r="B7" s="41"/>
      <c r="C7" s="42">
        <v>5</v>
      </c>
      <c r="D7" s="43">
        <v>5</v>
      </c>
      <c r="E7" s="43">
        <v>5</v>
      </c>
      <c r="F7" s="43">
        <v>5</v>
      </c>
      <c r="G7" s="43">
        <v>5</v>
      </c>
      <c r="H7" s="32">
        <v>5</v>
      </c>
      <c r="I7" s="32">
        <v>6</v>
      </c>
      <c r="J7" s="1">
        <v>6</v>
      </c>
      <c r="K7" s="1">
        <v>6</v>
      </c>
      <c r="L7" s="1">
        <v>6</v>
      </c>
      <c r="M7" s="1">
        <v>6</v>
      </c>
      <c r="N7" s="1">
        <v>6</v>
      </c>
      <c r="O7" s="1">
        <v>6</v>
      </c>
    </row>
    <row r="8" spans="1:15" ht="20.100000000000001" customHeight="1" x14ac:dyDescent="0.2">
      <c r="A8" s="44" t="s">
        <v>7</v>
      </c>
      <c r="B8" s="45"/>
      <c r="C8" s="39"/>
      <c r="D8" s="39"/>
      <c r="E8" s="39"/>
      <c r="F8" s="39"/>
      <c r="G8" s="39"/>
      <c r="H8" s="61"/>
      <c r="I8" s="61"/>
      <c r="J8" s="61"/>
      <c r="K8" s="61"/>
      <c r="L8" s="61"/>
      <c r="M8" s="61"/>
      <c r="N8" s="61"/>
      <c r="O8" s="61"/>
    </row>
    <row r="9" spans="1:15" ht="18" customHeight="1" x14ac:dyDescent="0.2">
      <c r="A9" s="40" t="s">
        <v>11</v>
      </c>
      <c r="B9" s="46" t="s">
        <v>8</v>
      </c>
      <c r="C9" s="42">
        <v>39</v>
      </c>
      <c r="D9" s="43">
        <v>39</v>
      </c>
      <c r="E9" s="43">
        <v>39</v>
      </c>
      <c r="F9" s="43">
        <v>38</v>
      </c>
      <c r="G9" s="43">
        <v>39</v>
      </c>
      <c r="H9" s="32">
        <v>33</v>
      </c>
      <c r="I9" s="32">
        <v>43</v>
      </c>
      <c r="J9" s="32">
        <v>39</v>
      </c>
      <c r="K9" s="32">
        <v>36</v>
      </c>
      <c r="L9" s="32">
        <v>36</v>
      </c>
      <c r="M9" s="32">
        <v>34</v>
      </c>
      <c r="N9" s="32">
        <v>33</v>
      </c>
      <c r="O9" s="32">
        <v>33</v>
      </c>
    </row>
    <row r="10" spans="1:15" ht="18" customHeight="1" x14ac:dyDescent="0.2">
      <c r="A10" s="40"/>
      <c r="B10" s="46" t="s">
        <v>10</v>
      </c>
      <c r="C10" s="42">
        <v>10</v>
      </c>
      <c r="D10" s="43">
        <v>13</v>
      </c>
      <c r="E10" s="43">
        <v>13</v>
      </c>
      <c r="F10" s="43">
        <v>13</v>
      </c>
      <c r="G10" s="43">
        <v>15</v>
      </c>
      <c r="H10" s="32">
        <v>11</v>
      </c>
      <c r="I10" s="32">
        <v>16</v>
      </c>
      <c r="J10" s="32">
        <f>+J18+J14</f>
        <v>12</v>
      </c>
      <c r="K10" s="32">
        <v>10</v>
      </c>
      <c r="L10" s="32">
        <f>+L18+L14</f>
        <v>11</v>
      </c>
      <c r="M10" s="32">
        <v>11</v>
      </c>
      <c r="N10" s="32">
        <v>9</v>
      </c>
      <c r="O10" s="32">
        <v>9</v>
      </c>
    </row>
    <row r="11" spans="1:15" ht="18" customHeight="1" x14ac:dyDescent="0.2">
      <c r="A11" s="40"/>
      <c r="B11" s="46" t="s">
        <v>9</v>
      </c>
      <c r="C11" s="42">
        <v>29</v>
      </c>
      <c r="D11" s="43">
        <v>26</v>
      </c>
      <c r="E11" s="43">
        <v>26</v>
      </c>
      <c r="F11" s="43">
        <v>25</v>
      </c>
      <c r="G11" s="43">
        <v>24</v>
      </c>
      <c r="H11" s="32">
        <v>22</v>
      </c>
      <c r="I11" s="32">
        <v>27</v>
      </c>
      <c r="J11" s="32">
        <f>+J19+J15</f>
        <v>27</v>
      </c>
      <c r="K11" s="32">
        <v>26</v>
      </c>
      <c r="L11" s="32">
        <f>+L19+L15</f>
        <v>25</v>
      </c>
      <c r="M11" s="32">
        <v>23</v>
      </c>
      <c r="N11" s="32">
        <v>24</v>
      </c>
      <c r="O11" s="32">
        <v>24</v>
      </c>
    </row>
    <row r="12" spans="1:15" ht="18" customHeight="1" x14ac:dyDescent="0.2">
      <c r="A12" s="40"/>
      <c r="B12" s="46"/>
      <c r="C12" s="47"/>
      <c r="D12" s="47"/>
      <c r="E12" s="47"/>
      <c r="F12" s="47"/>
      <c r="G12" s="47"/>
    </row>
    <row r="13" spans="1:15" ht="18" customHeight="1" x14ac:dyDescent="0.2">
      <c r="A13" s="40" t="s">
        <v>15</v>
      </c>
      <c r="B13" s="46" t="s">
        <v>8</v>
      </c>
      <c r="C13" s="42">
        <v>7</v>
      </c>
      <c r="D13" s="43">
        <v>7</v>
      </c>
      <c r="E13" s="43">
        <v>7</v>
      </c>
      <c r="F13" s="43">
        <v>7</v>
      </c>
      <c r="G13" s="43">
        <v>7</v>
      </c>
      <c r="H13" s="32">
        <v>6</v>
      </c>
      <c r="I13" s="32">
        <v>7</v>
      </c>
      <c r="J13" s="32">
        <v>6</v>
      </c>
      <c r="K13" s="32">
        <v>5</v>
      </c>
      <c r="L13" s="32">
        <v>5</v>
      </c>
      <c r="M13" s="32">
        <v>6</v>
      </c>
      <c r="N13" s="32">
        <v>7</v>
      </c>
      <c r="O13" s="32">
        <v>7</v>
      </c>
    </row>
    <row r="14" spans="1:15" ht="18" customHeight="1" x14ac:dyDescent="0.2">
      <c r="A14" s="40"/>
      <c r="B14" s="46" t="s">
        <v>10</v>
      </c>
      <c r="C14" s="42">
        <v>4</v>
      </c>
      <c r="D14" s="43">
        <v>4</v>
      </c>
      <c r="E14" s="43">
        <v>4</v>
      </c>
      <c r="F14" s="43">
        <v>4</v>
      </c>
      <c r="G14" s="43">
        <v>4</v>
      </c>
      <c r="H14" s="32">
        <v>3</v>
      </c>
      <c r="I14" s="32">
        <v>4</v>
      </c>
      <c r="J14" s="1">
        <v>3</v>
      </c>
      <c r="K14" s="1">
        <v>2</v>
      </c>
      <c r="L14" s="1">
        <v>2</v>
      </c>
      <c r="M14" s="1">
        <v>2</v>
      </c>
      <c r="N14" s="1">
        <v>2</v>
      </c>
      <c r="O14" s="1">
        <v>3</v>
      </c>
    </row>
    <row r="15" spans="1:15" ht="18" customHeight="1" x14ac:dyDescent="0.2">
      <c r="A15" s="40"/>
      <c r="B15" s="46" t="s">
        <v>9</v>
      </c>
      <c r="C15" s="42">
        <v>3</v>
      </c>
      <c r="D15" s="43">
        <v>3</v>
      </c>
      <c r="E15" s="43">
        <v>3</v>
      </c>
      <c r="F15" s="43">
        <v>3</v>
      </c>
      <c r="G15" s="43">
        <v>3</v>
      </c>
      <c r="H15" s="32">
        <v>3</v>
      </c>
      <c r="I15" s="32">
        <v>3</v>
      </c>
      <c r="J15" s="1">
        <v>3</v>
      </c>
      <c r="K15" s="1">
        <v>3</v>
      </c>
      <c r="L15" s="1">
        <v>3</v>
      </c>
      <c r="M15" s="1">
        <v>4</v>
      </c>
      <c r="N15" s="1">
        <v>5</v>
      </c>
      <c r="O15" s="1">
        <v>4</v>
      </c>
    </row>
    <row r="16" spans="1:15" ht="18" customHeight="1" x14ac:dyDescent="0.2">
      <c r="A16" s="40"/>
      <c r="B16" s="48"/>
      <c r="C16" s="42"/>
      <c r="D16" s="43"/>
      <c r="E16" s="43"/>
      <c r="F16" s="43"/>
      <c r="G16" s="43"/>
      <c r="J16" s="1"/>
      <c r="K16" s="1"/>
      <c r="L16" s="1"/>
      <c r="M16" s="1"/>
      <c r="N16" s="1"/>
      <c r="O16" s="1"/>
    </row>
    <row r="17" spans="1:15" ht="18" customHeight="1" x14ac:dyDescent="0.2">
      <c r="A17" s="40" t="s">
        <v>16</v>
      </c>
      <c r="B17" s="46" t="s">
        <v>8</v>
      </c>
      <c r="C17" s="42">
        <v>32</v>
      </c>
      <c r="D17" s="43">
        <v>32</v>
      </c>
      <c r="E17" s="43">
        <v>32</v>
      </c>
      <c r="F17" s="43">
        <v>31</v>
      </c>
      <c r="G17" s="43">
        <v>32</v>
      </c>
      <c r="H17" s="32">
        <v>27</v>
      </c>
      <c r="I17" s="32">
        <v>36</v>
      </c>
      <c r="J17" s="1">
        <v>33</v>
      </c>
      <c r="K17" s="1">
        <v>31</v>
      </c>
      <c r="L17" s="1">
        <v>31</v>
      </c>
      <c r="M17" s="1">
        <v>28</v>
      </c>
      <c r="N17" s="1">
        <v>26</v>
      </c>
      <c r="O17" s="1">
        <v>26</v>
      </c>
    </row>
    <row r="18" spans="1:15" ht="18" customHeight="1" x14ac:dyDescent="0.2">
      <c r="A18" s="40"/>
      <c r="B18" s="46" t="s">
        <v>10</v>
      </c>
      <c r="C18" s="42">
        <v>6</v>
      </c>
      <c r="D18" s="43">
        <v>9</v>
      </c>
      <c r="E18" s="43">
        <v>9</v>
      </c>
      <c r="F18" s="43">
        <v>9</v>
      </c>
      <c r="G18" s="43">
        <v>11</v>
      </c>
      <c r="H18" s="32">
        <v>8</v>
      </c>
      <c r="I18" s="32">
        <v>12</v>
      </c>
      <c r="J18" s="1">
        <v>9</v>
      </c>
      <c r="K18" s="1">
        <v>8</v>
      </c>
      <c r="L18" s="1">
        <v>9</v>
      </c>
      <c r="M18" s="1">
        <v>9</v>
      </c>
      <c r="N18" s="1">
        <v>7</v>
      </c>
      <c r="O18" s="1">
        <v>6</v>
      </c>
    </row>
    <row r="19" spans="1:15" ht="18" customHeight="1" x14ac:dyDescent="0.2">
      <c r="A19" s="40"/>
      <c r="B19" s="46" t="s">
        <v>9</v>
      </c>
      <c r="C19" s="42">
        <v>26</v>
      </c>
      <c r="D19" s="43">
        <v>23</v>
      </c>
      <c r="E19" s="43">
        <v>23</v>
      </c>
      <c r="F19" s="43">
        <v>22</v>
      </c>
      <c r="G19" s="43">
        <v>21</v>
      </c>
      <c r="H19" s="32">
        <v>19</v>
      </c>
      <c r="I19" s="32">
        <v>24</v>
      </c>
      <c r="J19" s="1">
        <v>24</v>
      </c>
      <c r="K19" s="1">
        <v>23</v>
      </c>
      <c r="L19" s="1">
        <v>22</v>
      </c>
      <c r="M19" s="1">
        <v>19</v>
      </c>
      <c r="N19" s="1">
        <v>19</v>
      </c>
      <c r="O19" s="1">
        <v>20</v>
      </c>
    </row>
    <row r="21" spans="1:15" x14ac:dyDescent="0.2">
      <c r="A21" s="32" t="s">
        <v>17</v>
      </c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K7" sqref="K7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 showPageBreaks="1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Q17" sqref="Q17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Q17" sqref="Q17"/>
      <pageMargins left="0.7" right="0.7" top="0.75" bottom="0.75" header="0.3" footer="0.3"/>
      <pageSetup paperSize="9" orientation="portrait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O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"/>
  <sheetViews>
    <sheetView zoomScaleNormal="100" workbookViewId="0"/>
  </sheetViews>
  <sheetFormatPr defaultRowHeight="12" x14ac:dyDescent="0.2"/>
  <cols>
    <col min="1" max="1" width="22.42578125" style="32" customWidth="1"/>
    <col min="2" max="2" width="9.5703125" style="32" customWidth="1"/>
    <col min="3" max="15" width="7.85546875" style="32" customWidth="1"/>
    <col min="16" max="16384" width="9.140625" style="32"/>
  </cols>
  <sheetData>
    <row r="1" spans="1:15" s="29" customFormat="1" x14ac:dyDescent="0.2">
      <c r="A1" s="29" t="s">
        <v>114</v>
      </c>
    </row>
    <row r="2" spans="1:15" ht="12.75" thickBot="1" x14ac:dyDescent="0.25">
      <c r="A2" s="3"/>
      <c r="B2" s="3"/>
      <c r="C2" s="3"/>
      <c r="E2" s="65"/>
      <c r="F2" s="65"/>
      <c r="G2" s="65"/>
      <c r="H2" s="65"/>
      <c r="I2" s="65"/>
      <c r="J2" s="65"/>
      <c r="K2" s="65"/>
      <c r="L2" s="65"/>
      <c r="M2" s="65"/>
      <c r="N2" s="65"/>
      <c r="O2" s="65" t="s">
        <v>5</v>
      </c>
    </row>
    <row r="3" spans="1:15" ht="24.75" customHeight="1" thickTop="1" x14ac:dyDescent="0.2">
      <c r="A3" s="35"/>
      <c r="B3" s="36"/>
      <c r="C3" s="37">
        <v>2011</v>
      </c>
      <c r="D3" s="63">
        <v>2012</v>
      </c>
      <c r="E3" s="63">
        <v>2013</v>
      </c>
      <c r="F3" s="63">
        <v>2014</v>
      </c>
      <c r="G3" s="63">
        <v>2015</v>
      </c>
      <c r="H3" s="63">
        <v>2016</v>
      </c>
      <c r="I3" s="66">
        <v>2017</v>
      </c>
      <c r="J3" s="67">
        <v>2018</v>
      </c>
      <c r="K3" s="74">
        <v>2019</v>
      </c>
      <c r="L3" s="82">
        <v>2020</v>
      </c>
      <c r="M3" s="84">
        <v>2021</v>
      </c>
      <c r="N3" s="93">
        <v>2022</v>
      </c>
      <c r="O3" s="63">
        <v>2023</v>
      </c>
    </row>
    <row r="4" spans="1:15" ht="20.100000000000001" customHeight="1" x14ac:dyDescent="0.2">
      <c r="A4" s="38" t="s">
        <v>18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 ht="15" customHeight="1" x14ac:dyDescent="0.2">
      <c r="A5" s="40" t="s">
        <v>11</v>
      </c>
      <c r="B5" s="41"/>
      <c r="C5" s="42">
        <v>7</v>
      </c>
      <c r="D5" s="43">
        <v>7</v>
      </c>
      <c r="E5" s="43">
        <v>7</v>
      </c>
      <c r="F5" s="43">
        <v>7</v>
      </c>
      <c r="G5" s="43">
        <v>7</v>
      </c>
      <c r="H5" s="43">
        <v>6</v>
      </c>
      <c r="I5" s="43">
        <v>7</v>
      </c>
      <c r="J5" s="30">
        <v>7</v>
      </c>
      <c r="K5" s="30">
        <v>7</v>
      </c>
      <c r="L5" s="30">
        <v>7</v>
      </c>
      <c r="M5" s="30">
        <v>7</v>
      </c>
      <c r="N5" s="30">
        <v>7</v>
      </c>
      <c r="O5" s="30">
        <v>7</v>
      </c>
    </row>
    <row r="6" spans="1:15" ht="15" customHeight="1" x14ac:dyDescent="0.2">
      <c r="A6" s="32" t="s">
        <v>103</v>
      </c>
      <c r="B6" s="41"/>
      <c r="C6" s="42">
        <v>1</v>
      </c>
      <c r="D6" s="43">
        <v>1</v>
      </c>
      <c r="E6" s="43">
        <v>1</v>
      </c>
      <c r="F6" s="43">
        <v>1</v>
      </c>
      <c r="G6" s="43">
        <v>1</v>
      </c>
      <c r="H6" s="43">
        <v>1</v>
      </c>
      <c r="I6" s="43">
        <v>1</v>
      </c>
      <c r="J6" s="30">
        <v>1</v>
      </c>
      <c r="K6" s="30">
        <v>1</v>
      </c>
      <c r="L6" s="30">
        <v>1</v>
      </c>
      <c r="M6" s="30">
        <v>1</v>
      </c>
      <c r="N6" s="30">
        <v>1</v>
      </c>
      <c r="O6" s="30">
        <v>1</v>
      </c>
    </row>
    <row r="7" spans="1:15" ht="15" customHeight="1" x14ac:dyDescent="0.2">
      <c r="A7" s="27" t="s">
        <v>104</v>
      </c>
      <c r="B7" s="41"/>
      <c r="C7" s="42">
        <v>1</v>
      </c>
      <c r="D7" s="43">
        <v>1</v>
      </c>
      <c r="E7" s="43">
        <v>1</v>
      </c>
      <c r="F7" s="43">
        <v>1</v>
      </c>
      <c r="G7" s="43">
        <v>1</v>
      </c>
      <c r="H7" s="60" t="s">
        <v>102</v>
      </c>
      <c r="I7" s="60" t="s">
        <v>102</v>
      </c>
      <c r="J7" s="30" t="s">
        <v>102</v>
      </c>
      <c r="K7" s="30" t="s">
        <v>102</v>
      </c>
      <c r="L7" s="30" t="s">
        <v>102</v>
      </c>
      <c r="M7" s="30" t="s">
        <v>102</v>
      </c>
      <c r="N7" s="30" t="s">
        <v>102</v>
      </c>
      <c r="O7" s="30" t="s">
        <v>102</v>
      </c>
    </row>
    <row r="8" spans="1:15" ht="15" customHeight="1" x14ac:dyDescent="0.2">
      <c r="A8" s="27" t="s">
        <v>105</v>
      </c>
      <c r="B8" s="41"/>
      <c r="C8" s="42">
        <v>5</v>
      </c>
      <c r="D8" s="43">
        <v>5</v>
      </c>
      <c r="E8" s="43">
        <v>5</v>
      </c>
      <c r="F8" s="43">
        <v>5</v>
      </c>
      <c r="G8" s="43">
        <v>5</v>
      </c>
      <c r="H8" s="43">
        <v>5</v>
      </c>
      <c r="I8" s="43">
        <v>6</v>
      </c>
      <c r="J8" s="30">
        <v>6</v>
      </c>
      <c r="K8" s="30">
        <v>6</v>
      </c>
      <c r="L8" s="30">
        <v>6</v>
      </c>
      <c r="M8" s="30">
        <v>6</v>
      </c>
      <c r="N8" s="30">
        <v>6</v>
      </c>
      <c r="O8" s="30">
        <v>6</v>
      </c>
    </row>
    <row r="9" spans="1:15" ht="20.100000000000001" customHeight="1" x14ac:dyDescent="0.2">
      <c r="A9" s="44" t="s">
        <v>19</v>
      </c>
      <c r="B9" s="45"/>
      <c r="C9" s="39"/>
      <c r="D9" s="39"/>
      <c r="E9" s="39"/>
      <c r="F9" s="39"/>
      <c r="G9" s="39"/>
      <c r="H9" s="39"/>
      <c r="I9" s="39"/>
      <c r="J9" s="61"/>
      <c r="K9" s="61"/>
      <c r="L9" s="61"/>
      <c r="M9" s="61"/>
      <c r="N9" s="61"/>
      <c r="O9" s="61"/>
    </row>
    <row r="10" spans="1:15" ht="15" customHeight="1" x14ac:dyDescent="0.2">
      <c r="A10" s="40" t="s">
        <v>11</v>
      </c>
      <c r="B10" s="46" t="s">
        <v>8</v>
      </c>
      <c r="C10" s="42">
        <v>87</v>
      </c>
      <c r="D10" s="43">
        <v>88</v>
      </c>
      <c r="E10" s="43">
        <v>82</v>
      </c>
      <c r="F10" s="43">
        <v>85</v>
      </c>
      <c r="G10" s="43">
        <v>85</v>
      </c>
      <c r="H10" s="43">
        <f>+H12+H11</f>
        <v>85</v>
      </c>
      <c r="I10" s="43">
        <v>95</v>
      </c>
      <c r="J10" s="30">
        <v>83</v>
      </c>
      <c r="K10" s="30">
        <v>86</v>
      </c>
      <c r="L10" s="30">
        <v>86</v>
      </c>
      <c r="M10" s="30">
        <v>86</v>
      </c>
      <c r="N10" s="30">
        <v>82</v>
      </c>
      <c r="O10" s="30">
        <v>89</v>
      </c>
    </row>
    <row r="11" spans="1:15" ht="15" customHeight="1" x14ac:dyDescent="0.2">
      <c r="A11" s="40"/>
      <c r="B11" s="46" t="s">
        <v>10</v>
      </c>
      <c r="C11" s="42">
        <v>46</v>
      </c>
      <c r="D11" s="43">
        <v>45</v>
      </c>
      <c r="E11" s="43">
        <v>42</v>
      </c>
      <c r="F11" s="43">
        <v>40</v>
      </c>
      <c r="G11" s="43">
        <v>40</v>
      </c>
      <c r="H11" s="43">
        <f>+H23+H15</f>
        <v>40</v>
      </c>
      <c r="I11" s="43">
        <v>48</v>
      </c>
      <c r="J11" s="30">
        <v>39</v>
      </c>
      <c r="K11" s="30">
        <v>38</v>
      </c>
      <c r="L11" s="30">
        <v>45</v>
      </c>
      <c r="M11" s="30">
        <v>38</v>
      </c>
      <c r="N11" s="30">
        <v>36</v>
      </c>
      <c r="O11" s="30">
        <v>40</v>
      </c>
    </row>
    <row r="12" spans="1:15" ht="15" customHeight="1" x14ac:dyDescent="0.2">
      <c r="A12" s="40"/>
      <c r="B12" s="46" t="s">
        <v>9</v>
      </c>
      <c r="C12" s="42">
        <v>41</v>
      </c>
      <c r="D12" s="43">
        <v>43</v>
      </c>
      <c r="E12" s="43">
        <v>40</v>
      </c>
      <c r="F12" s="43">
        <v>45</v>
      </c>
      <c r="G12" s="43">
        <v>45</v>
      </c>
      <c r="H12" s="43">
        <f>+H24+H16</f>
        <v>45</v>
      </c>
      <c r="I12" s="43">
        <v>47</v>
      </c>
      <c r="J12" s="30">
        <v>44</v>
      </c>
      <c r="K12" s="30">
        <v>48</v>
      </c>
      <c r="L12" s="30">
        <v>41</v>
      </c>
      <c r="M12" s="32">
        <f>+J24+J16</f>
        <v>44</v>
      </c>
      <c r="N12" s="32">
        <v>46</v>
      </c>
      <c r="O12" s="32">
        <v>49</v>
      </c>
    </row>
    <row r="13" spans="1:15" ht="15" customHeight="1" x14ac:dyDescent="0.2">
      <c r="A13" s="40"/>
      <c r="B13" s="46"/>
      <c r="C13" s="47"/>
      <c r="D13" s="47"/>
      <c r="E13" s="47"/>
      <c r="F13" s="47"/>
      <c r="G13" s="47"/>
      <c r="H13" s="47"/>
      <c r="I13" s="47"/>
      <c r="J13" s="30"/>
      <c r="K13" s="30"/>
      <c r="L13" s="30"/>
      <c r="M13" s="30"/>
      <c r="N13" s="30"/>
      <c r="O13" s="30"/>
    </row>
    <row r="14" spans="1:15" ht="15" customHeight="1" x14ac:dyDescent="0.2">
      <c r="A14" s="32" t="s">
        <v>103</v>
      </c>
      <c r="B14" s="46" t="s">
        <v>8</v>
      </c>
      <c r="C14" s="42">
        <v>6</v>
      </c>
      <c r="D14" s="43">
        <v>5</v>
      </c>
      <c r="E14" s="43">
        <v>5</v>
      </c>
      <c r="F14" s="43">
        <v>5</v>
      </c>
      <c r="G14" s="43">
        <v>5</v>
      </c>
      <c r="H14" s="43">
        <v>12</v>
      </c>
      <c r="I14" s="43">
        <v>13</v>
      </c>
      <c r="J14" s="30">
        <v>10</v>
      </c>
      <c r="K14" s="30">
        <v>9</v>
      </c>
      <c r="L14" s="30">
        <v>9</v>
      </c>
      <c r="M14" s="30">
        <v>11</v>
      </c>
      <c r="N14" s="30">
        <v>12</v>
      </c>
      <c r="O14" s="30">
        <v>13</v>
      </c>
    </row>
    <row r="15" spans="1:15" ht="15" customHeight="1" x14ac:dyDescent="0.2">
      <c r="A15" s="40"/>
      <c r="B15" s="46" t="s">
        <v>10</v>
      </c>
      <c r="C15" s="42">
        <v>4</v>
      </c>
      <c r="D15" s="43">
        <v>3</v>
      </c>
      <c r="E15" s="43">
        <v>3</v>
      </c>
      <c r="F15" s="43">
        <v>3</v>
      </c>
      <c r="G15" s="43">
        <v>3</v>
      </c>
      <c r="H15" s="43">
        <v>6</v>
      </c>
      <c r="I15" s="43">
        <v>8</v>
      </c>
      <c r="J15" s="30">
        <v>5</v>
      </c>
      <c r="K15" s="30">
        <v>4</v>
      </c>
      <c r="L15" s="30">
        <v>4</v>
      </c>
      <c r="M15" s="30">
        <v>6</v>
      </c>
      <c r="N15" s="30">
        <v>5</v>
      </c>
      <c r="O15" s="30">
        <v>6</v>
      </c>
    </row>
    <row r="16" spans="1:15" ht="15" customHeight="1" x14ac:dyDescent="0.2">
      <c r="A16" s="40"/>
      <c r="B16" s="46" t="s">
        <v>9</v>
      </c>
      <c r="C16" s="42">
        <v>2</v>
      </c>
      <c r="D16" s="43">
        <v>2</v>
      </c>
      <c r="E16" s="43">
        <v>2</v>
      </c>
      <c r="F16" s="43">
        <v>2</v>
      </c>
      <c r="G16" s="43">
        <v>2</v>
      </c>
      <c r="H16" s="43">
        <v>6</v>
      </c>
      <c r="I16" s="43">
        <v>5</v>
      </c>
      <c r="J16" s="30">
        <v>5</v>
      </c>
      <c r="K16" s="30">
        <v>5</v>
      </c>
      <c r="L16" s="30">
        <v>5</v>
      </c>
      <c r="M16" s="30">
        <v>5</v>
      </c>
      <c r="N16" s="30">
        <v>7</v>
      </c>
      <c r="O16" s="30">
        <v>7</v>
      </c>
    </row>
    <row r="17" spans="1:15" ht="15" customHeight="1" x14ac:dyDescent="0.2">
      <c r="A17" s="40"/>
      <c r="B17" s="48"/>
      <c r="C17" s="42"/>
      <c r="D17" s="43"/>
      <c r="E17" s="43"/>
      <c r="F17" s="43"/>
      <c r="G17" s="43"/>
      <c r="H17" s="43"/>
      <c r="I17" s="43"/>
      <c r="J17" s="30"/>
      <c r="K17" s="30"/>
      <c r="L17" s="30"/>
      <c r="M17" s="30"/>
      <c r="N17" s="30"/>
      <c r="O17" s="30"/>
    </row>
    <row r="18" spans="1:15" ht="15" customHeight="1" x14ac:dyDescent="0.2">
      <c r="A18" s="27" t="s">
        <v>104</v>
      </c>
      <c r="B18" s="46" t="s">
        <v>8</v>
      </c>
      <c r="C18" s="42">
        <v>7</v>
      </c>
      <c r="D18" s="43">
        <v>7</v>
      </c>
      <c r="E18" s="43">
        <v>7</v>
      </c>
      <c r="F18" s="43">
        <v>7</v>
      </c>
      <c r="G18" s="43">
        <v>7</v>
      </c>
      <c r="H18" s="60" t="s">
        <v>102</v>
      </c>
      <c r="I18" s="60" t="s">
        <v>102</v>
      </c>
      <c r="J18" s="30" t="s">
        <v>102</v>
      </c>
      <c r="K18" s="30" t="s">
        <v>102</v>
      </c>
      <c r="L18" s="30" t="s">
        <v>102</v>
      </c>
      <c r="M18" s="30" t="s">
        <v>102</v>
      </c>
      <c r="N18" s="30" t="s">
        <v>102</v>
      </c>
      <c r="O18" s="30" t="s">
        <v>102</v>
      </c>
    </row>
    <row r="19" spans="1:15" ht="15" customHeight="1" x14ac:dyDescent="0.2">
      <c r="A19" s="40"/>
      <c r="B19" s="46" t="s">
        <v>10</v>
      </c>
      <c r="C19" s="42">
        <v>4</v>
      </c>
      <c r="D19" s="43">
        <v>4</v>
      </c>
      <c r="E19" s="43">
        <v>4</v>
      </c>
      <c r="F19" s="43">
        <v>4</v>
      </c>
      <c r="G19" s="43">
        <v>4</v>
      </c>
      <c r="H19" s="60" t="s">
        <v>102</v>
      </c>
      <c r="I19" s="60" t="s">
        <v>102</v>
      </c>
      <c r="J19" s="30" t="s">
        <v>102</v>
      </c>
      <c r="K19" s="30" t="s">
        <v>102</v>
      </c>
      <c r="L19" s="30" t="s">
        <v>102</v>
      </c>
      <c r="M19" s="30" t="s">
        <v>102</v>
      </c>
      <c r="N19" s="30" t="s">
        <v>102</v>
      </c>
      <c r="O19" s="30" t="s">
        <v>102</v>
      </c>
    </row>
    <row r="20" spans="1:15" ht="15" customHeight="1" x14ac:dyDescent="0.2">
      <c r="A20" s="40"/>
      <c r="B20" s="46" t="s">
        <v>9</v>
      </c>
      <c r="C20" s="42">
        <v>3</v>
      </c>
      <c r="D20" s="43">
        <v>3</v>
      </c>
      <c r="E20" s="43">
        <v>3</v>
      </c>
      <c r="F20" s="43">
        <v>3</v>
      </c>
      <c r="G20" s="43">
        <v>3</v>
      </c>
      <c r="H20" s="60" t="s">
        <v>102</v>
      </c>
      <c r="I20" s="60" t="s">
        <v>102</v>
      </c>
      <c r="J20" s="30" t="s">
        <v>102</v>
      </c>
      <c r="K20" s="30" t="s">
        <v>102</v>
      </c>
      <c r="L20" s="30" t="s">
        <v>102</v>
      </c>
      <c r="M20" s="30" t="s">
        <v>102</v>
      </c>
      <c r="N20" s="30" t="s">
        <v>102</v>
      </c>
      <c r="O20" s="30" t="s">
        <v>102</v>
      </c>
    </row>
    <row r="21" spans="1:15" ht="15" customHeight="1" x14ac:dyDescent="0.2">
      <c r="A21" s="40"/>
      <c r="B21" s="48"/>
      <c r="C21" s="42"/>
      <c r="D21" s="43"/>
      <c r="E21" s="43"/>
      <c r="F21" s="43"/>
      <c r="G21" s="43"/>
      <c r="H21" s="43"/>
      <c r="I21" s="43"/>
      <c r="J21" s="30"/>
      <c r="K21" s="30"/>
      <c r="L21" s="30"/>
      <c r="M21" s="30"/>
      <c r="N21" s="30"/>
      <c r="O21" s="30"/>
    </row>
    <row r="22" spans="1:15" ht="15" customHeight="1" x14ac:dyDescent="0.2">
      <c r="A22" s="27" t="s">
        <v>105</v>
      </c>
      <c r="B22" s="46" t="s">
        <v>8</v>
      </c>
      <c r="C22" s="42">
        <v>74</v>
      </c>
      <c r="D22" s="43">
        <v>76</v>
      </c>
      <c r="E22" s="43">
        <v>70</v>
      </c>
      <c r="F22" s="43">
        <v>73</v>
      </c>
      <c r="G22" s="43">
        <v>73</v>
      </c>
      <c r="H22" s="43">
        <v>73</v>
      </c>
      <c r="I22" s="43">
        <v>82</v>
      </c>
      <c r="J22" s="30">
        <v>73</v>
      </c>
      <c r="K22" s="30">
        <v>77</v>
      </c>
      <c r="L22" s="30">
        <v>77</v>
      </c>
      <c r="M22" s="30">
        <v>73</v>
      </c>
      <c r="N22" s="30">
        <v>70</v>
      </c>
      <c r="O22" s="30">
        <v>76</v>
      </c>
    </row>
    <row r="23" spans="1:15" ht="15" customHeight="1" x14ac:dyDescent="0.2">
      <c r="A23" s="40"/>
      <c r="B23" s="46" t="s">
        <v>10</v>
      </c>
      <c r="C23" s="42">
        <v>38</v>
      </c>
      <c r="D23" s="43">
        <v>38</v>
      </c>
      <c r="E23" s="43">
        <v>35</v>
      </c>
      <c r="F23" s="43">
        <v>33</v>
      </c>
      <c r="G23" s="43">
        <v>33</v>
      </c>
      <c r="H23" s="43">
        <v>34</v>
      </c>
      <c r="I23" s="43">
        <v>40</v>
      </c>
      <c r="J23" s="30">
        <v>34</v>
      </c>
      <c r="K23" s="30">
        <v>34</v>
      </c>
      <c r="L23" s="30">
        <v>41</v>
      </c>
      <c r="M23" s="30">
        <v>32</v>
      </c>
      <c r="N23" s="30">
        <v>31</v>
      </c>
      <c r="O23" s="30">
        <v>34</v>
      </c>
    </row>
    <row r="24" spans="1:15" ht="15" customHeight="1" x14ac:dyDescent="0.2">
      <c r="A24" s="40"/>
      <c r="B24" s="46" t="s">
        <v>9</v>
      </c>
      <c r="C24" s="42">
        <v>36</v>
      </c>
      <c r="D24" s="43">
        <v>38</v>
      </c>
      <c r="E24" s="43">
        <v>35</v>
      </c>
      <c r="F24" s="43">
        <v>40</v>
      </c>
      <c r="G24" s="43">
        <v>40</v>
      </c>
      <c r="H24" s="43">
        <v>39</v>
      </c>
      <c r="I24" s="43">
        <v>42</v>
      </c>
      <c r="J24" s="30">
        <v>39</v>
      </c>
      <c r="K24" s="30">
        <v>43</v>
      </c>
      <c r="L24" s="30">
        <v>36</v>
      </c>
      <c r="M24" s="30">
        <v>41</v>
      </c>
      <c r="N24" s="30">
        <v>39</v>
      </c>
      <c r="O24" s="30">
        <v>42</v>
      </c>
    </row>
    <row r="26" spans="1:15" ht="36.75" customHeight="1" x14ac:dyDescent="0.2">
      <c r="A26" s="104" t="s">
        <v>106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28" spans="1:15" x14ac:dyDescent="0.2">
      <c r="A28" s="32" t="s">
        <v>17</v>
      </c>
    </row>
  </sheetData>
  <customSheetViews>
    <customSheetView guid="{7FB46938-14D0-4999-956D-074F0A76A3F1}">
      <selection activeCell="R8" sqref="R8"/>
      <pageMargins left="0.25" right="0.25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L4" sqref="L3:L2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 showPageBreaks="1">
      <pageMargins left="0.25" right="0.25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Q23" sqref="Q23"/>
      <pageMargins left="0.7" right="0.7" top="0.75" bottom="0.75" header="0.3" footer="0.3"/>
      <pageSetup paperSize="9" orientation="portrait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Q23" sqref="Q23"/>
      <pageMargins left="0.7" right="0.7" top="0.75" bottom="0.75" header="0.3" footer="0.3"/>
      <pageSetup paperSize="9" orientation="portrait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6:O26"/>
  </mergeCells>
  <hyperlinks>
    <hyperlink ref="O2" location="'Lista tabela'!A1" display="Lista tabela"/>
  </hyperlinks>
  <pageMargins left="0.7" right="0.7" top="0.75" bottom="0.75" header="0.3" footer="0.3"/>
  <pageSetup paperSize="9" orientation="portrait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workbookViewId="0"/>
  </sheetViews>
  <sheetFormatPr defaultRowHeight="12" x14ac:dyDescent="0.2"/>
  <cols>
    <col min="1" max="1" width="8.5703125" style="32" customWidth="1"/>
    <col min="2" max="14" width="7.28515625" style="32" customWidth="1"/>
    <col min="15" max="27" width="7.85546875" style="32" customWidth="1"/>
    <col min="28" max="16384" width="9.140625" style="32"/>
  </cols>
  <sheetData>
    <row r="1" spans="1:27" x14ac:dyDescent="0.2">
      <c r="A1" s="29" t="s">
        <v>115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7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AA2" s="65" t="s">
        <v>5</v>
      </c>
    </row>
    <row r="3" spans="1:27" ht="19.5" customHeight="1" thickTop="1" x14ac:dyDescent="0.2">
      <c r="A3" s="49"/>
      <c r="B3" s="105" t="s">
        <v>90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5" t="s">
        <v>91</v>
      </c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</row>
    <row r="4" spans="1:27" ht="24" customHeight="1" x14ac:dyDescent="0.2">
      <c r="A4" s="50"/>
      <c r="B4" s="17">
        <v>2011</v>
      </c>
      <c r="C4" s="17">
        <v>2012</v>
      </c>
      <c r="D4" s="17">
        <v>2013</v>
      </c>
      <c r="E4" s="17" t="s">
        <v>99</v>
      </c>
      <c r="F4" s="17">
        <v>2015</v>
      </c>
      <c r="G4" s="17">
        <v>2016</v>
      </c>
      <c r="H4" s="17">
        <v>2017</v>
      </c>
      <c r="I4" s="17">
        <v>2018</v>
      </c>
      <c r="J4" s="17">
        <v>2019</v>
      </c>
      <c r="K4" s="17" t="s">
        <v>123</v>
      </c>
      <c r="L4" s="17">
        <v>2021</v>
      </c>
      <c r="M4" s="17">
        <v>2022</v>
      </c>
      <c r="N4" s="17">
        <v>2023</v>
      </c>
      <c r="O4" s="17">
        <v>2011</v>
      </c>
      <c r="P4" s="86">
        <v>2012</v>
      </c>
      <c r="Q4" s="17">
        <v>2013</v>
      </c>
      <c r="R4" s="86">
        <v>2014</v>
      </c>
      <c r="S4" s="17">
        <v>2015</v>
      </c>
      <c r="T4" s="17">
        <v>2016</v>
      </c>
      <c r="U4" s="17">
        <v>2017</v>
      </c>
      <c r="V4" s="17">
        <v>2018</v>
      </c>
      <c r="W4" s="17">
        <v>2019</v>
      </c>
      <c r="X4" s="17" t="s">
        <v>123</v>
      </c>
      <c r="Y4" s="17">
        <v>2021</v>
      </c>
      <c r="Z4" s="17">
        <v>2022</v>
      </c>
      <c r="AA4" s="86">
        <v>2023</v>
      </c>
    </row>
    <row r="5" spans="1:27" ht="26.25" customHeight="1" x14ac:dyDescent="0.2">
      <c r="A5" s="46" t="s">
        <v>92</v>
      </c>
      <c r="B5" s="87">
        <v>13169</v>
      </c>
      <c r="C5" s="87">
        <v>12448</v>
      </c>
      <c r="D5" s="51">
        <v>11901</v>
      </c>
      <c r="E5" s="51">
        <v>13808</v>
      </c>
      <c r="F5" s="51">
        <v>13966</v>
      </c>
      <c r="G5" s="32">
        <v>11306</v>
      </c>
      <c r="H5" s="32">
        <v>10526</v>
      </c>
      <c r="I5" s="88">
        <v>10030</v>
      </c>
      <c r="J5" s="89">
        <v>10183</v>
      </c>
      <c r="K5" s="89">
        <v>7937</v>
      </c>
      <c r="L5" s="54">
        <v>7772</v>
      </c>
      <c r="M5" s="89">
        <v>7630</v>
      </c>
      <c r="N5" s="85">
        <v>6348</v>
      </c>
      <c r="O5" s="52">
        <v>216</v>
      </c>
      <c r="P5" s="52">
        <v>353</v>
      </c>
      <c r="Q5" s="52">
        <v>277</v>
      </c>
      <c r="R5" s="52">
        <v>339</v>
      </c>
      <c r="S5" s="52">
        <v>356</v>
      </c>
      <c r="T5" s="52">
        <v>266</v>
      </c>
      <c r="U5" s="52">
        <v>229</v>
      </c>
      <c r="V5" s="52">
        <v>252</v>
      </c>
      <c r="W5" s="52">
        <v>222</v>
      </c>
      <c r="X5" s="52">
        <v>156</v>
      </c>
      <c r="Y5" s="52">
        <v>163</v>
      </c>
      <c r="Z5" s="52">
        <v>126</v>
      </c>
      <c r="AA5" s="52">
        <v>105</v>
      </c>
    </row>
    <row r="6" spans="1:27" ht="26.25" customHeight="1" x14ac:dyDescent="0.2">
      <c r="A6" s="46" t="s">
        <v>93</v>
      </c>
      <c r="B6" s="87">
        <v>4426</v>
      </c>
      <c r="C6" s="87">
        <v>4717</v>
      </c>
      <c r="D6" s="51">
        <v>4386</v>
      </c>
      <c r="E6" s="51">
        <v>4354</v>
      </c>
      <c r="F6" s="51">
        <v>4416</v>
      </c>
      <c r="G6" s="32">
        <v>4263</v>
      </c>
      <c r="H6" s="32">
        <v>3498</v>
      </c>
      <c r="I6" s="7">
        <v>3478</v>
      </c>
      <c r="J6" s="7">
        <v>3347</v>
      </c>
      <c r="K6" s="7">
        <v>2851</v>
      </c>
      <c r="L6" s="7">
        <v>2483</v>
      </c>
      <c r="M6" s="7">
        <v>2424</v>
      </c>
      <c r="N6" s="62">
        <v>2694</v>
      </c>
      <c r="O6" s="53">
        <v>102</v>
      </c>
      <c r="P6" s="53">
        <v>66</v>
      </c>
      <c r="Q6" s="53">
        <v>67</v>
      </c>
      <c r="R6" s="53">
        <v>42</v>
      </c>
      <c r="S6" s="53">
        <v>53</v>
      </c>
      <c r="T6" s="53">
        <v>65</v>
      </c>
      <c r="U6" s="53">
        <v>42</v>
      </c>
      <c r="V6" s="53">
        <v>48</v>
      </c>
      <c r="W6" s="53">
        <v>55</v>
      </c>
      <c r="X6" s="53">
        <v>35</v>
      </c>
      <c r="Y6" s="53">
        <v>43</v>
      </c>
      <c r="Z6" s="53">
        <v>31</v>
      </c>
      <c r="AA6" s="53">
        <v>37</v>
      </c>
    </row>
    <row r="7" spans="1:27" ht="26.25" customHeight="1" x14ac:dyDescent="0.2">
      <c r="A7" s="46" t="s">
        <v>94</v>
      </c>
      <c r="B7" s="87">
        <v>4072</v>
      </c>
      <c r="C7" s="87">
        <v>4294</v>
      </c>
      <c r="D7" s="51">
        <v>4081</v>
      </c>
      <c r="E7" s="51">
        <v>4026</v>
      </c>
      <c r="F7" s="51">
        <v>4091</v>
      </c>
      <c r="G7" s="32">
        <v>3930</v>
      </c>
      <c r="H7" s="32">
        <v>3128</v>
      </c>
      <c r="I7" s="7">
        <v>3044</v>
      </c>
      <c r="J7" s="7">
        <v>3001</v>
      </c>
      <c r="K7" s="7">
        <v>2573</v>
      </c>
      <c r="L7" s="7">
        <v>2235</v>
      </c>
      <c r="M7" s="7">
        <v>2199</v>
      </c>
      <c r="N7" s="62">
        <v>2429</v>
      </c>
      <c r="O7" s="53">
        <v>51</v>
      </c>
      <c r="P7" s="53">
        <v>51</v>
      </c>
      <c r="Q7" s="53">
        <v>54</v>
      </c>
      <c r="R7" s="53">
        <v>41</v>
      </c>
      <c r="S7" s="53">
        <v>48</v>
      </c>
      <c r="T7" s="53">
        <v>62</v>
      </c>
      <c r="U7" s="53">
        <v>42</v>
      </c>
      <c r="V7" s="53">
        <v>42</v>
      </c>
      <c r="W7" s="53">
        <v>52</v>
      </c>
      <c r="X7" s="53">
        <v>31</v>
      </c>
      <c r="Y7" s="53">
        <v>33</v>
      </c>
      <c r="Z7" s="53">
        <v>30</v>
      </c>
      <c r="AA7" s="53">
        <v>36</v>
      </c>
    </row>
    <row r="9" spans="1:27" ht="14.25" customHeight="1" x14ac:dyDescent="0.2">
      <c r="A9" s="80" t="s">
        <v>120</v>
      </c>
    </row>
    <row r="10" spans="1:27" ht="14.25" customHeight="1" x14ac:dyDescent="0.2">
      <c r="A10" s="81" t="s">
        <v>121</v>
      </c>
    </row>
  </sheetData>
  <customSheetViews>
    <customSheetView guid="{7FB46938-14D0-4999-956D-074F0A76A3F1}">
      <selection activeCell="AB12" sqref="AB12"/>
      <pageMargins left="0.31496062992125984" right="0.31496062992125984" top="0.74803149606299213" bottom="0.74803149606299213" header="0.31496062992125984" footer="0.31496062992125984"/>
      <pageSetup paperSize="9" scale="90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N16" sqref="N16"/>
      <pageMargins left="0.25" right="0.25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N6" sqref="N6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N6" sqref="N6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2">
    <mergeCell ref="B3:N3"/>
    <mergeCell ref="O3:AA3"/>
  </mergeCells>
  <hyperlinks>
    <hyperlink ref="AA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5"/>
  <sheetViews>
    <sheetView workbookViewId="0"/>
  </sheetViews>
  <sheetFormatPr defaultRowHeight="12" x14ac:dyDescent="0.2"/>
  <cols>
    <col min="1" max="1" width="44.5703125" style="32" customWidth="1"/>
    <col min="2" max="4" width="8.7109375" style="32" customWidth="1"/>
    <col min="5" max="5" width="13.28515625" style="32" customWidth="1"/>
    <col min="6" max="6" width="11.7109375" style="32" customWidth="1"/>
    <col min="7" max="7" width="10.7109375" style="32" customWidth="1"/>
    <col min="8" max="8" width="13.5703125" style="32" customWidth="1"/>
    <col min="9" max="9" width="10.7109375" style="32" customWidth="1"/>
    <col min="10" max="10" width="8.28515625" style="32" customWidth="1"/>
    <col min="11" max="16384" width="9.140625" style="32"/>
  </cols>
  <sheetData>
    <row r="1" spans="1:9" s="4" customFormat="1" x14ac:dyDescent="0.2">
      <c r="A1" s="4" t="s">
        <v>127</v>
      </c>
    </row>
    <row r="2" spans="1:9" ht="12.75" thickBot="1" x14ac:dyDescent="0.25">
      <c r="A2" s="3"/>
      <c r="B2" s="3"/>
      <c r="C2" s="3"/>
      <c r="D2" s="3"/>
      <c r="E2" s="3"/>
      <c r="F2" s="3"/>
      <c r="G2" s="3"/>
      <c r="H2" s="3"/>
      <c r="I2" s="59" t="s">
        <v>5</v>
      </c>
    </row>
    <row r="3" spans="1:9" ht="18.75" customHeight="1" thickTop="1" x14ac:dyDescent="0.2">
      <c r="A3" s="110" t="s">
        <v>20</v>
      </c>
      <c r="B3" s="112" t="s">
        <v>6</v>
      </c>
      <c r="C3" s="107" t="s">
        <v>21</v>
      </c>
      <c r="D3" s="108"/>
      <c r="E3" s="108"/>
      <c r="F3" s="108"/>
      <c r="G3" s="108"/>
      <c r="H3" s="109"/>
      <c r="I3" s="114" t="s">
        <v>22</v>
      </c>
    </row>
    <row r="4" spans="1:9" s="1" customFormat="1" ht="56.25" customHeight="1" x14ac:dyDescent="0.2">
      <c r="A4" s="111"/>
      <c r="B4" s="113"/>
      <c r="C4" s="75" t="s">
        <v>23</v>
      </c>
      <c r="D4" s="13" t="s">
        <v>24</v>
      </c>
      <c r="E4" s="2" t="s">
        <v>25</v>
      </c>
      <c r="F4" s="2" t="s">
        <v>26</v>
      </c>
      <c r="G4" s="2" t="s">
        <v>107</v>
      </c>
      <c r="H4" s="2" t="s">
        <v>27</v>
      </c>
      <c r="I4" s="115"/>
    </row>
    <row r="5" spans="1:9" s="29" customFormat="1" ht="15" customHeight="1" x14ac:dyDescent="0.2">
      <c r="A5" s="103" t="s">
        <v>28</v>
      </c>
      <c r="B5" s="98">
        <v>6348</v>
      </c>
      <c r="C5" s="31">
        <v>4792</v>
      </c>
      <c r="D5" s="31">
        <v>578</v>
      </c>
      <c r="E5" s="31">
        <v>1171</v>
      </c>
      <c r="F5" s="31">
        <v>1265</v>
      </c>
      <c r="G5" s="31">
        <v>2338</v>
      </c>
      <c r="H5" s="31">
        <v>18</v>
      </c>
      <c r="I5" s="31">
        <v>1556</v>
      </c>
    </row>
    <row r="6" spans="1:9" ht="15" customHeight="1" x14ac:dyDescent="0.2">
      <c r="B6" s="90"/>
      <c r="C6" s="30"/>
      <c r="D6" s="30"/>
      <c r="E6" s="30"/>
      <c r="F6" s="30"/>
      <c r="G6" s="30"/>
      <c r="H6" s="30"/>
      <c r="I6" s="30"/>
    </row>
    <row r="7" spans="1:9" x14ac:dyDescent="0.2">
      <c r="A7" s="15" t="s">
        <v>29</v>
      </c>
      <c r="B7" s="90">
        <v>547</v>
      </c>
      <c r="C7" s="30">
        <v>530</v>
      </c>
      <c r="D7" s="30">
        <v>27</v>
      </c>
      <c r="E7" s="30">
        <v>74</v>
      </c>
      <c r="F7" s="30">
        <v>109</v>
      </c>
      <c r="G7" s="30">
        <v>346</v>
      </c>
      <c r="H7" s="30">
        <v>1</v>
      </c>
      <c r="I7" s="30">
        <v>17</v>
      </c>
    </row>
    <row r="8" spans="1:9" x14ac:dyDescent="0.2">
      <c r="A8" s="15" t="s">
        <v>30</v>
      </c>
      <c r="B8" s="90">
        <v>368</v>
      </c>
      <c r="C8" s="30">
        <v>327</v>
      </c>
      <c r="D8" s="30">
        <v>40</v>
      </c>
      <c r="E8" s="30">
        <v>102</v>
      </c>
      <c r="F8" s="30">
        <v>87</v>
      </c>
      <c r="G8" s="30">
        <v>137</v>
      </c>
      <c r="H8" s="30">
        <v>1</v>
      </c>
      <c r="I8" s="30">
        <v>41</v>
      </c>
    </row>
    <row r="9" spans="1:9" x14ac:dyDescent="0.2">
      <c r="A9" s="15" t="s">
        <v>31</v>
      </c>
      <c r="B9" s="90">
        <v>57</v>
      </c>
      <c r="C9" s="30">
        <v>49</v>
      </c>
      <c r="D9" s="30">
        <v>16</v>
      </c>
      <c r="E9" s="30">
        <v>9</v>
      </c>
      <c r="F9" s="30">
        <v>10</v>
      </c>
      <c r="G9" s="30">
        <v>30</v>
      </c>
      <c r="H9" s="30" t="s">
        <v>102</v>
      </c>
      <c r="I9" s="30">
        <v>8</v>
      </c>
    </row>
    <row r="10" spans="1:9" x14ac:dyDescent="0.2">
      <c r="A10" s="15" t="s">
        <v>32</v>
      </c>
      <c r="B10" s="90">
        <v>20</v>
      </c>
      <c r="C10" s="30">
        <v>20</v>
      </c>
      <c r="D10" s="30" t="s">
        <v>102</v>
      </c>
      <c r="E10" s="30">
        <v>3</v>
      </c>
      <c r="F10" s="30">
        <v>9</v>
      </c>
      <c r="G10" s="30">
        <v>8</v>
      </c>
      <c r="H10" s="30" t="s">
        <v>102</v>
      </c>
      <c r="I10" s="30" t="s">
        <v>102</v>
      </c>
    </row>
    <row r="11" spans="1:9" x14ac:dyDescent="0.2">
      <c r="A11" s="15" t="s">
        <v>109</v>
      </c>
      <c r="B11" s="90">
        <v>21</v>
      </c>
      <c r="C11" s="30">
        <v>13</v>
      </c>
      <c r="D11" s="30">
        <v>1</v>
      </c>
      <c r="E11" s="30">
        <v>2</v>
      </c>
      <c r="F11" s="30">
        <v>3</v>
      </c>
      <c r="G11" s="30">
        <v>8</v>
      </c>
      <c r="H11" s="30" t="s">
        <v>102</v>
      </c>
      <c r="I11" s="30">
        <v>8</v>
      </c>
    </row>
    <row r="12" spans="1:9" x14ac:dyDescent="0.2">
      <c r="A12" s="15" t="s">
        <v>33</v>
      </c>
      <c r="B12" s="90">
        <v>724</v>
      </c>
      <c r="C12" s="30">
        <v>724</v>
      </c>
      <c r="D12" s="30">
        <v>68</v>
      </c>
      <c r="E12" s="30">
        <v>189</v>
      </c>
      <c r="F12" s="30">
        <v>261</v>
      </c>
      <c r="G12" s="30">
        <v>273</v>
      </c>
      <c r="H12" s="30">
        <v>1</v>
      </c>
      <c r="I12" s="30" t="s">
        <v>102</v>
      </c>
    </row>
    <row r="13" spans="1:9" x14ac:dyDescent="0.2">
      <c r="A13" s="15" t="s">
        <v>34</v>
      </c>
      <c r="B13" s="90">
        <v>252</v>
      </c>
      <c r="C13" s="30">
        <v>247</v>
      </c>
      <c r="D13" s="30">
        <v>14</v>
      </c>
      <c r="E13" s="30">
        <v>24</v>
      </c>
      <c r="F13" s="30">
        <v>59</v>
      </c>
      <c r="G13" s="30">
        <v>163</v>
      </c>
      <c r="H13" s="30">
        <v>1</v>
      </c>
      <c r="I13" s="30">
        <v>5</v>
      </c>
    </row>
    <row r="14" spans="1:9" x14ac:dyDescent="0.2">
      <c r="A14" s="16" t="s">
        <v>108</v>
      </c>
      <c r="B14" s="90">
        <v>8</v>
      </c>
      <c r="C14" s="30">
        <v>8</v>
      </c>
      <c r="D14" s="30">
        <v>1</v>
      </c>
      <c r="E14" s="30">
        <v>4</v>
      </c>
      <c r="F14" s="30">
        <v>1</v>
      </c>
      <c r="G14" s="30">
        <v>3</v>
      </c>
      <c r="H14" s="30" t="s">
        <v>102</v>
      </c>
      <c r="I14" s="30" t="s">
        <v>102</v>
      </c>
    </row>
    <row r="15" spans="1:9" x14ac:dyDescent="0.2">
      <c r="A15" s="15" t="s">
        <v>35</v>
      </c>
      <c r="B15" s="90">
        <v>2615</v>
      </c>
      <c r="C15" s="30">
        <v>1310</v>
      </c>
      <c r="D15" s="30">
        <v>149</v>
      </c>
      <c r="E15" s="30">
        <v>236</v>
      </c>
      <c r="F15" s="30">
        <v>437</v>
      </c>
      <c r="G15" s="30">
        <v>632</v>
      </c>
      <c r="H15" s="30">
        <v>5</v>
      </c>
      <c r="I15" s="30">
        <v>1305</v>
      </c>
    </row>
    <row r="16" spans="1:9" x14ac:dyDescent="0.2">
      <c r="A16" s="15" t="s">
        <v>36</v>
      </c>
      <c r="B16" s="90">
        <v>214</v>
      </c>
      <c r="C16" s="30">
        <v>211</v>
      </c>
      <c r="D16" s="30">
        <v>34</v>
      </c>
      <c r="E16" s="30">
        <v>48</v>
      </c>
      <c r="F16" s="30">
        <v>55</v>
      </c>
      <c r="G16" s="30">
        <v>105</v>
      </c>
      <c r="H16" s="30">
        <v>3</v>
      </c>
      <c r="I16" s="30">
        <v>3</v>
      </c>
    </row>
    <row r="17" spans="1:10" x14ac:dyDescent="0.2">
      <c r="A17" s="16" t="s">
        <v>37</v>
      </c>
      <c r="B17" s="90">
        <v>31</v>
      </c>
      <c r="C17" s="30">
        <v>3</v>
      </c>
      <c r="D17" s="30" t="s">
        <v>102</v>
      </c>
      <c r="E17" s="30">
        <v>2</v>
      </c>
      <c r="F17" s="30" t="s">
        <v>102</v>
      </c>
      <c r="G17" s="30">
        <v>1</v>
      </c>
      <c r="H17" s="30" t="s">
        <v>102</v>
      </c>
      <c r="I17" s="30">
        <v>28</v>
      </c>
      <c r="J17" s="7"/>
    </row>
    <row r="18" spans="1:10" x14ac:dyDescent="0.2">
      <c r="A18" s="71" t="s">
        <v>124</v>
      </c>
      <c r="B18" s="90">
        <v>1</v>
      </c>
      <c r="C18" s="30">
        <v>1</v>
      </c>
      <c r="D18" s="30" t="s">
        <v>102</v>
      </c>
      <c r="E18" s="30" t="s">
        <v>102</v>
      </c>
      <c r="F18" s="30" t="s">
        <v>102</v>
      </c>
      <c r="G18" s="30">
        <v>1</v>
      </c>
      <c r="H18" s="30" t="s">
        <v>102</v>
      </c>
      <c r="I18" s="30" t="s">
        <v>102</v>
      </c>
      <c r="J18" s="7"/>
    </row>
    <row r="19" spans="1:10" x14ac:dyDescent="0.2">
      <c r="A19" s="16" t="s">
        <v>110</v>
      </c>
      <c r="B19" s="90">
        <v>73</v>
      </c>
      <c r="C19" s="30">
        <v>66</v>
      </c>
      <c r="D19" s="30">
        <v>6</v>
      </c>
      <c r="E19" s="30">
        <v>4</v>
      </c>
      <c r="F19" s="30">
        <v>18</v>
      </c>
      <c r="G19" s="30">
        <v>44</v>
      </c>
      <c r="H19" s="30" t="s">
        <v>102</v>
      </c>
      <c r="I19" s="30">
        <v>7</v>
      </c>
      <c r="J19" s="7"/>
    </row>
    <row r="20" spans="1:10" x14ac:dyDescent="0.2">
      <c r="A20" s="16" t="s">
        <v>116</v>
      </c>
      <c r="B20" s="90">
        <v>2</v>
      </c>
      <c r="C20" s="30" t="s">
        <v>102</v>
      </c>
      <c r="D20" s="30" t="s">
        <v>102</v>
      </c>
      <c r="E20" s="30" t="s">
        <v>102</v>
      </c>
      <c r="F20" s="30" t="s">
        <v>102</v>
      </c>
      <c r="G20" s="30" t="s">
        <v>102</v>
      </c>
      <c r="H20" s="30" t="s">
        <v>102</v>
      </c>
      <c r="I20" s="30">
        <v>2</v>
      </c>
    </row>
    <row r="21" spans="1:10" x14ac:dyDescent="0.2">
      <c r="A21" s="16" t="s">
        <v>117</v>
      </c>
      <c r="B21" s="90">
        <v>358</v>
      </c>
      <c r="C21" s="30">
        <v>349</v>
      </c>
      <c r="D21" s="30">
        <v>69</v>
      </c>
      <c r="E21" s="30">
        <v>244</v>
      </c>
      <c r="F21" s="30">
        <v>39</v>
      </c>
      <c r="G21" s="30">
        <v>64</v>
      </c>
      <c r="H21" s="30">
        <v>2</v>
      </c>
      <c r="I21" s="30">
        <v>9</v>
      </c>
    </row>
    <row r="22" spans="1:10" x14ac:dyDescent="0.2">
      <c r="A22" s="15" t="s">
        <v>39</v>
      </c>
      <c r="B22" s="90">
        <v>152</v>
      </c>
      <c r="C22" s="30">
        <v>126</v>
      </c>
      <c r="D22" s="30">
        <v>61</v>
      </c>
      <c r="E22" s="30">
        <v>95</v>
      </c>
      <c r="F22" s="30">
        <v>12</v>
      </c>
      <c r="G22" s="30">
        <v>19</v>
      </c>
      <c r="H22" s="30" t="s">
        <v>102</v>
      </c>
      <c r="I22" s="30">
        <v>26</v>
      </c>
    </row>
    <row r="23" spans="1:10" x14ac:dyDescent="0.2">
      <c r="A23" s="15" t="s">
        <v>40</v>
      </c>
      <c r="B23" s="90">
        <v>214</v>
      </c>
      <c r="C23" s="30">
        <v>189</v>
      </c>
      <c r="D23" s="30">
        <v>35</v>
      </c>
      <c r="E23" s="30">
        <v>31</v>
      </c>
      <c r="F23" s="30">
        <v>49</v>
      </c>
      <c r="G23" s="30">
        <v>107</v>
      </c>
      <c r="H23" s="30">
        <v>2</v>
      </c>
      <c r="I23" s="30">
        <v>25</v>
      </c>
    </row>
    <row r="24" spans="1:10" x14ac:dyDescent="0.2">
      <c r="A24" s="15" t="s">
        <v>41</v>
      </c>
      <c r="B24" s="90">
        <v>239</v>
      </c>
      <c r="C24" s="30">
        <v>229</v>
      </c>
      <c r="D24" s="30">
        <v>11</v>
      </c>
      <c r="E24" s="30">
        <v>28</v>
      </c>
      <c r="F24" s="30">
        <v>52</v>
      </c>
      <c r="G24" s="30">
        <v>149</v>
      </c>
      <c r="H24" s="30" t="s">
        <v>102</v>
      </c>
      <c r="I24" s="30">
        <v>10</v>
      </c>
    </row>
    <row r="25" spans="1:10" x14ac:dyDescent="0.2">
      <c r="A25" s="16" t="s">
        <v>42</v>
      </c>
      <c r="B25" s="90">
        <v>122</v>
      </c>
      <c r="C25" s="30">
        <v>94</v>
      </c>
      <c r="D25" s="30">
        <v>8</v>
      </c>
      <c r="E25" s="30">
        <v>35</v>
      </c>
      <c r="F25" s="30">
        <v>16</v>
      </c>
      <c r="G25" s="30">
        <v>43</v>
      </c>
      <c r="H25" s="30" t="s">
        <v>102</v>
      </c>
      <c r="I25" s="30">
        <v>28</v>
      </c>
    </row>
    <row r="26" spans="1:10" x14ac:dyDescent="0.2">
      <c r="A26" s="15" t="s">
        <v>43</v>
      </c>
      <c r="B26" s="90">
        <v>222</v>
      </c>
      <c r="C26" s="30">
        <v>221</v>
      </c>
      <c r="D26" s="30">
        <v>33</v>
      </c>
      <c r="E26" s="30">
        <v>22</v>
      </c>
      <c r="F26" s="30">
        <v>24</v>
      </c>
      <c r="G26" s="30">
        <v>175</v>
      </c>
      <c r="H26" s="30" t="s">
        <v>102</v>
      </c>
      <c r="I26" s="30">
        <v>1</v>
      </c>
    </row>
    <row r="27" spans="1:10" x14ac:dyDescent="0.2">
      <c r="A27" s="15" t="s">
        <v>44</v>
      </c>
      <c r="B27" s="90">
        <v>54</v>
      </c>
      <c r="C27" s="30">
        <v>35</v>
      </c>
      <c r="D27" s="30">
        <v>4</v>
      </c>
      <c r="E27" s="30">
        <v>10</v>
      </c>
      <c r="F27" s="30">
        <v>6</v>
      </c>
      <c r="G27" s="30">
        <v>19</v>
      </c>
      <c r="H27" s="30" t="s">
        <v>102</v>
      </c>
      <c r="I27" s="30">
        <v>19</v>
      </c>
    </row>
    <row r="28" spans="1:10" x14ac:dyDescent="0.2">
      <c r="A28" s="16" t="s">
        <v>45</v>
      </c>
      <c r="B28" s="90">
        <v>54</v>
      </c>
      <c r="C28" s="30">
        <v>40</v>
      </c>
      <c r="D28" s="30">
        <v>1</v>
      </c>
      <c r="E28" s="30">
        <v>9</v>
      </c>
      <c r="F28" s="30">
        <v>18</v>
      </c>
      <c r="G28" s="30">
        <v>11</v>
      </c>
      <c r="H28" s="30">
        <v>2</v>
      </c>
      <c r="I28" s="30">
        <v>14</v>
      </c>
    </row>
    <row r="29" spans="1:10" ht="15" customHeight="1" x14ac:dyDescent="0.2">
      <c r="B29" s="33"/>
      <c r="C29" s="34"/>
      <c r="D29" s="34"/>
      <c r="E29" s="34"/>
      <c r="F29" s="34"/>
      <c r="G29" s="34"/>
      <c r="H29" s="34"/>
      <c r="I29" s="34"/>
    </row>
    <row r="30" spans="1:10" ht="15" customHeight="1" x14ac:dyDescent="0.2">
      <c r="B30" s="33"/>
      <c r="C30" s="34"/>
      <c r="D30" s="34"/>
      <c r="E30" s="34"/>
      <c r="F30" s="34"/>
      <c r="G30" s="34"/>
      <c r="H30" s="34"/>
      <c r="I30" s="34"/>
    </row>
    <row r="31" spans="1:10" ht="15" customHeight="1" x14ac:dyDescent="0.2">
      <c r="B31" s="33"/>
      <c r="C31" s="34"/>
      <c r="D31" s="34"/>
      <c r="E31" s="34"/>
      <c r="F31" s="34"/>
      <c r="G31" s="34"/>
      <c r="H31" s="34"/>
      <c r="I31" s="34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6"/>
    </row>
    <row r="42" spans="1:1" x14ac:dyDescent="0.2">
      <c r="A42" s="16"/>
    </row>
    <row r="43" spans="1:1" x14ac:dyDescent="0.2">
      <c r="A43" s="15"/>
    </row>
    <row r="44" spans="1:1" x14ac:dyDescent="0.2">
      <c r="A44" s="15"/>
    </row>
    <row r="45" spans="1:1" x14ac:dyDescent="0.2">
      <c r="A45" s="16"/>
    </row>
    <row r="46" spans="1:1" x14ac:dyDescent="0.2">
      <c r="A46" s="16"/>
    </row>
    <row r="47" spans="1:1" x14ac:dyDescent="0.2">
      <c r="A47" s="16"/>
    </row>
    <row r="48" spans="1:1" x14ac:dyDescent="0.2">
      <c r="A48" s="16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6"/>
    </row>
    <row r="54" spans="1:1" x14ac:dyDescent="0.2">
      <c r="A54" s="15"/>
    </row>
    <row r="55" spans="1:1" x14ac:dyDescent="0.2">
      <c r="A55" s="15"/>
    </row>
  </sheetData>
  <customSheetViews>
    <customSheetView guid="{7FB46938-14D0-4999-956D-074F0A76A3F1}">
      <selection activeCell="R27" sqref="R2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B5" sqref="B5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9"/>
  <sheetViews>
    <sheetView workbookViewId="0"/>
  </sheetViews>
  <sheetFormatPr defaultRowHeight="12" x14ac:dyDescent="0.2"/>
  <cols>
    <col min="1" max="1" width="42" style="32" customWidth="1"/>
    <col min="2" max="3" width="9.7109375" style="32" customWidth="1"/>
    <col min="4" max="9" width="10.7109375" style="32" customWidth="1"/>
    <col min="10" max="10" width="13.140625" style="32" customWidth="1"/>
    <col min="11" max="16384" width="9.140625" style="32"/>
  </cols>
  <sheetData>
    <row r="1" spans="1:11" s="29" customFormat="1" x14ac:dyDescent="0.2">
      <c r="A1" s="29" t="s">
        <v>128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J2" s="65" t="s">
        <v>5</v>
      </c>
    </row>
    <row r="3" spans="1:11" s="1" customFormat="1" ht="20.25" customHeight="1" thickTop="1" x14ac:dyDescent="0.2">
      <c r="A3" s="120" t="s">
        <v>46</v>
      </c>
      <c r="B3" s="112" t="s">
        <v>6</v>
      </c>
      <c r="C3" s="112" t="s">
        <v>47</v>
      </c>
      <c r="D3" s="112" t="s">
        <v>48</v>
      </c>
      <c r="E3" s="118" t="s">
        <v>49</v>
      </c>
      <c r="F3" s="119"/>
      <c r="G3" s="119"/>
      <c r="H3" s="119"/>
      <c r="I3" s="94" t="s">
        <v>136</v>
      </c>
      <c r="J3" s="116" t="s">
        <v>100</v>
      </c>
    </row>
    <row r="4" spans="1:11" s="1" customFormat="1" ht="39" customHeight="1" x14ac:dyDescent="0.2">
      <c r="A4" s="121"/>
      <c r="B4" s="113"/>
      <c r="C4" s="113"/>
      <c r="D4" s="113"/>
      <c r="E4" s="13" t="s">
        <v>50</v>
      </c>
      <c r="F4" s="22" t="s">
        <v>51</v>
      </c>
      <c r="G4" s="22" t="s">
        <v>52</v>
      </c>
      <c r="H4" s="22" t="s">
        <v>53</v>
      </c>
      <c r="I4" s="95"/>
      <c r="J4" s="117"/>
    </row>
    <row r="5" spans="1:11" s="29" customFormat="1" ht="15" customHeight="1" x14ac:dyDescent="0.2">
      <c r="A5" s="103" t="s">
        <v>54</v>
      </c>
      <c r="B5" s="98">
        <v>2694</v>
      </c>
      <c r="C5" s="31">
        <v>212</v>
      </c>
      <c r="D5" s="31">
        <v>2429</v>
      </c>
      <c r="E5" s="31">
        <v>260</v>
      </c>
      <c r="F5" s="31">
        <v>54</v>
      </c>
      <c r="G5" s="31">
        <v>149</v>
      </c>
      <c r="H5" s="31">
        <v>57</v>
      </c>
      <c r="I5" s="31">
        <v>2</v>
      </c>
      <c r="J5" s="31">
        <v>3</v>
      </c>
    </row>
    <row r="6" spans="1:11" ht="15" customHeight="1" x14ac:dyDescent="0.2">
      <c r="A6" s="6"/>
      <c r="B6" s="90"/>
      <c r="C6" s="30"/>
      <c r="D6" s="30"/>
      <c r="E6" s="30"/>
      <c r="F6" s="30"/>
      <c r="G6" s="30"/>
      <c r="H6" s="30"/>
      <c r="I6" s="30"/>
      <c r="J6" s="30"/>
    </row>
    <row r="7" spans="1:11" x14ac:dyDescent="0.2">
      <c r="A7" s="15" t="s">
        <v>29</v>
      </c>
      <c r="B7" s="96">
        <v>398</v>
      </c>
      <c r="C7" s="30">
        <v>19</v>
      </c>
      <c r="D7" s="30">
        <v>359</v>
      </c>
      <c r="E7" s="30">
        <v>38</v>
      </c>
      <c r="F7" s="30">
        <v>9</v>
      </c>
      <c r="G7" s="30">
        <v>15</v>
      </c>
      <c r="H7" s="30">
        <v>14</v>
      </c>
      <c r="I7" s="30" t="s">
        <v>102</v>
      </c>
      <c r="J7" s="30">
        <v>1</v>
      </c>
      <c r="K7" s="15"/>
    </row>
    <row r="8" spans="1:11" x14ac:dyDescent="0.2">
      <c r="A8" s="15" t="s">
        <v>30</v>
      </c>
      <c r="B8" s="96">
        <v>162</v>
      </c>
      <c r="C8" s="30">
        <v>9</v>
      </c>
      <c r="D8" s="30">
        <v>134</v>
      </c>
      <c r="E8" s="30">
        <v>28</v>
      </c>
      <c r="F8" s="30">
        <v>3</v>
      </c>
      <c r="G8" s="30">
        <v>20</v>
      </c>
      <c r="H8" s="30">
        <v>5</v>
      </c>
      <c r="I8" s="30" t="s">
        <v>102</v>
      </c>
      <c r="J8" s="30" t="s">
        <v>102</v>
      </c>
      <c r="K8" s="15"/>
    </row>
    <row r="9" spans="1:11" x14ac:dyDescent="0.2">
      <c r="A9" s="15" t="s">
        <v>31</v>
      </c>
      <c r="B9" s="96">
        <v>2</v>
      </c>
      <c r="C9" s="30" t="s">
        <v>102</v>
      </c>
      <c r="D9" s="30">
        <v>2</v>
      </c>
      <c r="E9" s="30" t="s">
        <v>102</v>
      </c>
      <c r="F9" s="30" t="s">
        <v>102</v>
      </c>
      <c r="G9" s="30" t="s">
        <v>102</v>
      </c>
      <c r="H9" s="30" t="s">
        <v>102</v>
      </c>
      <c r="I9" s="30" t="s">
        <v>102</v>
      </c>
      <c r="J9" s="30" t="s">
        <v>102</v>
      </c>
      <c r="K9" s="15"/>
    </row>
    <row r="10" spans="1:11" x14ac:dyDescent="0.2">
      <c r="A10" s="15" t="s">
        <v>32</v>
      </c>
      <c r="B10" s="96">
        <v>14</v>
      </c>
      <c r="C10" s="30" t="s">
        <v>102</v>
      </c>
      <c r="D10" s="30">
        <v>11</v>
      </c>
      <c r="E10" s="30">
        <v>3</v>
      </c>
      <c r="F10" s="30" t="s">
        <v>102</v>
      </c>
      <c r="G10" s="30">
        <v>2</v>
      </c>
      <c r="H10" s="30">
        <v>1</v>
      </c>
      <c r="I10" s="30" t="s">
        <v>102</v>
      </c>
      <c r="J10" s="30" t="s">
        <v>102</v>
      </c>
      <c r="K10" s="15"/>
    </row>
    <row r="11" spans="1:11" x14ac:dyDescent="0.2">
      <c r="A11" s="15" t="s">
        <v>109</v>
      </c>
      <c r="B11" s="96">
        <v>24</v>
      </c>
      <c r="C11" s="30">
        <v>2</v>
      </c>
      <c r="D11" s="30">
        <v>21</v>
      </c>
      <c r="E11" s="30">
        <v>3</v>
      </c>
      <c r="F11" s="30" t="s">
        <v>102</v>
      </c>
      <c r="G11" s="30">
        <v>3</v>
      </c>
      <c r="H11" s="30" t="s">
        <v>102</v>
      </c>
      <c r="I11" s="30" t="s">
        <v>102</v>
      </c>
      <c r="J11" s="30" t="s">
        <v>102</v>
      </c>
      <c r="K11" s="15"/>
    </row>
    <row r="12" spans="1:11" x14ac:dyDescent="0.2">
      <c r="A12" s="15" t="s">
        <v>33</v>
      </c>
      <c r="B12" s="96">
        <v>298</v>
      </c>
      <c r="C12" s="30">
        <v>25</v>
      </c>
      <c r="D12" s="30">
        <v>276</v>
      </c>
      <c r="E12" s="30">
        <v>22</v>
      </c>
      <c r="F12" s="30">
        <v>5</v>
      </c>
      <c r="G12" s="30">
        <v>10</v>
      </c>
      <c r="H12" s="30">
        <v>7</v>
      </c>
      <c r="I12" s="30" t="s">
        <v>102</v>
      </c>
      <c r="J12" s="30" t="s">
        <v>102</v>
      </c>
      <c r="K12" s="15"/>
    </row>
    <row r="13" spans="1:11" x14ac:dyDescent="0.2">
      <c r="A13" s="15" t="s">
        <v>34</v>
      </c>
      <c r="B13" s="96">
        <v>157</v>
      </c>
      <c r="C13" s="30">
        <v>8</v>
      </c>
      <c r="D13" s="30">
        <v>144</v>
      </c>
      <c r="E13" s="30">
        <v>13</v>
      </c>
      <c r="F13" s="30" t="s">
        <v>102</v>
      </c>
      <c r="G13" s="30">
        <v>9</v>
      </c>
      <c r="H13" s="30">
        <v>4</v>
      </c>
      <c r="I13" s="30" t="s">
        <v>102</v>
      </c>
      <c r="J13" s="30" t="s">
        <v>102</v>
      </c>
      <c r="K13" s="15"/>
    </row>
    <row r="14" spans="1:11" x14ac:dyDescent="0.2">
      <c r="A14" s="15" t="s">
        <v>108</v>
      </c>
      <c r="B14" s="96">
        <v>2</v>
      </c>
      <c r="C14" s="30" t="s">
        <v>102</v>
      </c>
      <c r="D14" s="30">
        <v>2</v>
      </c>
      <c r="E14" s="30" t="s">
        <v>102</v>
      </c>
      <c r="F14" s="30" t="s">
        <v>102</v>
      </c>
      <c r="G14" s="30" t="s">
        <v>102</v>
      </c>
      <c r="H14" s="30" t="s">
        <v>102</v>
      </c>
      <c r="I14" s="30" t="s">
        <v>102</v>
      </c>
      <c r="J14" s="30" t="s">
        <v>102</v>
      </c>
      <c r="K14" s="15"/>
    </row>
    <row r="15" spans="1:11" x14ac:dyDescent="0.2">
      <c r="A15" s="15" t="s">
        <v>35</v>
      </c>
      <c r="B15" s="96">
        <v>789</v>
      </c>
      <c r="C15" s="30">
        <v>62</v>
      </c>
      <c r="D15" s="30">
        <v>702</v>
      </c>
      <c r="E15" s="30">
        <v>86</v>
      </c>
      <c r="F15" s="30">
        <v>21</v>
      </c>
      <c r="G15" s="30">
        <v>53</v>
      </c>
      <c r="H15" s="30">
        <v>12</v>
      </c>
      <c r="I15" s="30">
        <v>1</v>
      </c>
      <c r="J15" s="30" t="s">
        <v>102</v>
      </c>
      <c r="K15" s="15"/>
    </row>
    <row r="16" spans="1:11" x14ac:dyDescent="0.2">
      <c r="A16" s="15" t="s">
        <v>36</v>
      </c>
      <c r="B16" s="96">
        <v>80</v>
      </c>
      <c r="C16" s="30">
        <v>10</v>
      </c>
      <c r="D16" s="30">
        <v>75</v>
      </c>
      <c r="E16" s="30">
        <v>4</v>
      </c>
      <c r="F16" s="30">
        <v>2</v>
      </c>
      <c r="G16" s="30">
        <v>1</v>
      </c>
      <c r="H16" s="30">
        <v>1</v>
      </c>
      <c r="I16" s="30">
        <v>1</v>
      </c>
      <c r="J16" s="30" t="s">
        <v>102</v>
      </c>
      <c r="K16" s="15"/>
    </row>
    <row r="17" spans="1:11" x14ac:dyDescent="0.2">
      <c r="A17" s="16" t="s">
        <v>37</v>
      </c>
      <c r="B17" s="97">
        <v>2</v>
      </c>
      <c r="C17" s="30">
        <v>1</v>
      </c>
      <c r="D17" s="30">
        <v>2</v>
      </c>
      <c r="E17" s="30" t="s">
        <v>102</v>
      </c>
      <c r="F17" s="30" t="s">
        <v>102</v>
      </c>
      <c r="G17" s="30" t="s">
        <v>102</v>
      </c>
      <c r="H17" s="30" t="s">
        <v>102</v>
      </c>
      <c r="I17" s="30" t="s">
        <v>102</v>
      </c>
      <c r="J17" s="30" t="s">
        <v>102</v>
      </c>
      <c r="K17" s="15"/>
    </row>
    <row r="18" spans="1:11" x14ac:dyDescent="0.2">
      <c r="A18" s="16" t="s">
        <v>125</v>
      </c>
      <c r="B18" s="97">
        <v>1</v>
      </c>
      <c r="C18" s="30" t="s">
        <v>102</v>
      </c>
      <c r="D18" s="30" t="s">
        <v>102</v>
      </c>
      <c r="E18" s="30">
        <v>1</v>
      </c>
      <c r="F18" s="30" t="s">
        <v>102</v>
      </c>
      <c r="G18" s="30">
        <v>1</v>
      </c>
      <c r="H18" s="30" t="s">
        <v>102</v>
      </c>
      <c r="I18" s="30" t="s">
        <v>102</v>
      </c>
      <c r="J18" s="30" t="s">
        <v>102</v>
      </c>
      <c r="K18" s="15"/>
    </row>
    <row r="19" spans="1:11" x14ac:dyDescent="0.2">
      <c r="A19" s="32" t="s">
        <v>110</v>
      </c>
      <c r="B19" s="97">
        <v>45</v>
      </c>
      <c r="C19" s="30">
        <v>2</v>
      </c>
      <c r="D19" s="30">
        <v>41</v>
      </c>
      <c r="E19" s="30">
        <v>4</v>
      </c>
      <c r="F19" s="30">
        <v>2</v>
      </c>
      <c r="G19" s="30">
        <v>1</v>
      </c>
      <c r="H19" s="30">
        <v>1</v>
      </c>
      <c r="I19" s="30" t="s">
        <v>102</v>
      </c>
      <c r="J19" s="30" t="s">
        <v>102</v>
      </c>
      <c r="K19" s="15"/>
    </row>
    <row r="20" spans="1:11" x14ac:dyDescent="0.2">
      <c r="A20" s="32" t="s">
        <v>116</v>
      </c>
      <c r="B20" s="97">
        <v>1</v>
      </c>
      <c r="C20" s="30" t="s">
        <v>102</v>
      </c>
      <c r="D20" s="30" t="s">
        <v>102</v>
      </c>
      <c r="E20" s="30">
        <v>1</v>
      </c>
      <c r="F20" s="30" t="s">
        <v>102</v>
      </c>
      <c r="G20" s="30">
        <v>1</v>
      </c>
      <c r="H20" s="30" t="s">
        <v>102</v>
      </c>
      <c r="I20" s="30" t="s">
        <v>102</v>
      </c>
      <c r="J20" s="30" t="s">
        <v>102</v>
      </c>
      <c r="K20" s="15"/>
    </row>
    <row r="21" spans="1:11" x14ac:dyDescent="0.2">
      <c r="A21" s="15" t="s">
        <v>38</v>
      </c>
      <c r="B21" s="96">
        <v>69</v>
      </c>
      <c r="C21" s="30">
        <v>15</v>
      </c>
      <c r="D21" s="30">
        <v>52</v>
      </c>
      <c r="E21" s="30">
        <v>17</v>
      </c>
      <c r="F21" s="30">
        <v>3</v>
      </c>
      <c r="G21" s="30">
        <v>10</v>
      </c>
      <c r="H21" s="30">
        <v>4</v>
      </c>
      <c r="I21" s="30" t="s">
        <v>102</v>
      </c>
      <c r="J21" s="30" t="s">
        <v>102</v>
      </c>
      <c r="K21" s="15"/>
    </row>
    <row r="22" spans="1:11" x14ac:dyDescent="0.2">
      <c r="A22" s="15" t="s">
        <v>39</v>
      </c>
      <c r="B22" s="96">
        <v>21</v>
      </c>
      <c r="C22" s="30">
        <v>3</v>
      </c>
      <c r="D22" s="30">
        <v>21</v>
      </c>
      <c r="E22" s="30" t="s">
        <v>102</v>
      </c>
      <c r="F22" s="30" t="s">
        <v>102</v>
      </c>
      <c r="G22" s="30" t="s">
        <v>102</v>
      </c>
      <c r="H22" s="30" t="s">
        <v>102</v>
      </c>
      <c r="I22" s="30" t="s">
        <v>102</v>
      </c>
      <c r="J22" s="30" t="s">
        <v>102</v>
      </c>
      <c r="K22" s="15"/>
    </row>
    <row r="23" spans="1:11" x14ac:dyDescent="0.2">
      <c r="A23" s="15" t="s">
        <v>40</v>
      </c>
      <c r="B23" s="96">
        <v>147</v>
      </c>
      <c r="C23" s="30">
        <v>23</v>
      </c>
      <c r="D23" s="30">
        <v>137</v>
      </c>
      <c r="E23" s="30">
        <v>10</v>
      </c>
      <c r="F23" s="30">
        <v>1</v>
      </c>
      <c r="G23" s="30">
        <v>5</v>
      </c>
      <c r="H23" s="30">
        <v>4</v>
      </c>
      <c r="I23" s="30" t="s">
        <v>102</v>
      </c>
      <c r="J23" s="30" t="s">
        <v>102</v>
      </c>
      <c r="K23" s="15"/>
    </row>
    <row r="24" spans="1:11" x14ac:dyDescent="0.2">
      <c r="A24" s="15" t="s">
        <v>41</v>
      </c>
      <c r="B24" s="96">
        <v>181</v>
      </c>
      <c r="C24" s="30">
        <v>4</v>
      </c>
      <c r="D24" s="30">
        <v>169</v>
      </c>
      <c r="E24" s="30">
        <v>10</v>
      </c>
      <c r="F24" s="30">
        <v>3</v>
      </c>
      <c r="G24" s="30">
        <v>5</v>
      </c>
      <c r="H24" s="30">
        <v>2</v>
      </c>
      <c r="I24" s="30" t="s">
        <v>102</v>
      </c>
      <c r="J24" s="30">
        <v>2</v>
      </c>
      <c r="K24" s="15"/>
    </row>
    <row r="25" spans="1:11" x14ac:dyDescent="0.2">
      <c r="A25" s="16" t="s">
        <v>42</v>
      </c>
      <c r="B25" s="97">
        <v>33</v>
      </c>
      <c r="C25" s="30">
        <v>1</v>
      </c>
      <c r="D25" s="30">
        <v>30</v>
      </c>
      <c r="E25" s="30">
        <v>3</v>
      </c>
      <c r="F25" s="30" t="s">
        <v>102</v>
      </c>
      <c r="G25" s="30">
        <v>3</v>
      </c>
      <c r="H25" s="30" t="s">
        <v>102</v>
      </c>
      <c r="I25" s="30" t="s">
        <v>102</v>
      </c>
      <c r="J25" s="30" t="s">
        <v>102</v>
      </c>
      <c r="K25" s="15"/>
    </row>
    <row r="26" spans="1:11" x14ac:dyDescent="0.2">
      <c r="A26" s="15" t="s">
        <v>43</v>
      </c>
      <c r="B26" s="96">
        <v>220</v>
      </c>
      <c r="C26" s="30">
        <v>26</v>
      </c>
      <c r="D26" s="30">
        <v>218</v>
      </c>
      <c r="E26" s="30">
        <v>2</v>
      </c>
      <c r="F26" s="30">
        <v>1</v>
      </c>
      <c r="G26" s="30">
        <v>1</v>
      </c>
      <c r="H26" s="30" t="s">
        <v>102</v>
      </c>
      <c r="I26" s="30" t="s">
        <v>102</v>
      </c>
      <c r="J26" s="30" t="s">
        <v>102</v>
      </c>
      <c r="K26" s="15"/>
    </row>
    <row r="27" spans="1:11" x14ac:dyDescent="0.2">
      <c r="A27" s="15" t="s">
        <v>44</v>
      </c>
      <c r="B27" s="96">
        <v>34</v>
      </c>
      <c r="C27" s="30">
        <v>2</v>
      </c>
      <c r="D27" s="30">
        <v>30</v>
      </c>
      <c r="E27" s="30">
        <v>4</v>
      </c>
      <c r="F27" s="30" t="s">
        <v>102</v>
      </c>
      <c r="G27" s="30">
        <v>4</v>
      </c>
      <c r="H27" s="30" t="s">
        <v>102</v>
      </c>
      <c r="I27" s="30" t="s">
        <v>102</v>
      </c>
      <c r="J27" s="30" t="s">
        <v>102</v>
      </c>
      <c r="K27" s="15"/>
    </row>
    <row r="28" spans="1:11" ht="14.25" customHeight="1" x14ac:dyDescent="0.2">
      <c r="A28" s="16" t="s">
        <v>45</v>
      </c>
      <c r="B28" s="97">
        <v>14</v>
      </c>
      <c r="C28" s="30" t="s">
        <v>102</v>
      </c>
      <c r="D28" s="30">
        <v>3</v>
      </c>
      <c r="E28" s="30">
        <v>11</v>
      </c>
      <c r="F28" s="30">
        <v>4</v>
      </c>
      <c r="G28" s="30">
        <v>5</v>
      </c>
      <c r="H28" s="30">
        <v>2</v>
      </c>
      <c r="I28" s="30" t="s">
        <v>102</v>
      </c>
      <c r="J28" s="30" t="s">
        <v>102</v>
      </c>
      <c r="K28" s="16"/>
    </row>
    <row r="31" spans="1:11" x14ac:dyDescent="0.2">
      <c r="A31" s="15"/>
    </row>
    <row r="32" spans="1:11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6"/>
    </row>
    <row r="40" spans="1:1" x14ac:dyDescent="0.2">
      <c r="A40" s="16"/>
    </row>
    <row r="41" spans="1:1" x14ac:dyDescent="0.2">
      <c r="A41" s="16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6"/>
    </row>
    <row r="47" spans="1:1" x14ac:dyDescent="0.2">
      <c r="A47" s="15"/>
    </row>
    <row r="48" spans="1:1" x14ac:dyDescent="0.2">
      <c r="A48" s="15"/>
    </row>
    <row r="49" spans="1:1" x14ac:dyDescent="0.2">
      <c r="A49" s="16"/>
    </row>
  </sheetData>
  <customSheetViews>
    <customSheetView guid="{7FB46938-14D0-4999-956D-074F0A76A3F1}">
      <selection activeCell="O16" sqref="O16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B5" sqref="B5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J3:J4"/>
    <mergeCell ref="D3:D4"/>
    <mergeCell ref="E3:H3"/>
    <mergeCell ref="A3:A4"/>
    <mergeCell ref="B3:B4"/>
    <mergeCell ref="C3:C4"/>
  </mergeCells>
  <hyperlinks>
    <hyperlink ref="J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7"/>
  <sheetViews>
    <sheetView workbookViewId="0"/>
  </sheetViews>
  <sheetFormatPr defaultRowHeight="12" x14ac:dyDescent="0.2"/>
  <cols>
    <col min="1" max="1" width="39.5703125" style="32" customWidth="1"/>
    <col min="2" max="10" width="7.7109375" style="32" customWidth="1"/>
    <col min="11" max="11" width="9" style="32" customWidth="1"/>
    <col min="12" max="12" width="13" style="32" customWidth="1"/>
    <col min="13" max="16384" width="9.140625" style="32"/>
  </cols>
  <sheetData>
    <row r="1" spans="1:13" s="29" customFormat="1" x14ac:dyDescent="0.2">
      <c r="A1" s="29" t="s">
        <v>129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65" t="s">
        <v>5</v>
      </c>
    </row>
    <row r="3" spans="1:13" ht="23.25" customHeight="1" thickTop="1" x14ac:dyDescent="0.2">
      <c r="A3" s="110" t="s">
        <v>55</v>
      </c>
      <c r="B3" s="114" t="s">
        <v>6</v>
      </c>
      <c r="C3" s="125" t="s">
        <v>56</v>
      </c>
      <c r="D3" s="123" t="s">
        <v>57</v>
      </c>
      <c r="E3" s="124"/>
      <c r="F3" s="124"/>
      <c r="G3" s="76"/>
      <c r="H3" s="76"/>
      <c r="I3" s="112" t="s">
        <v>122</v>
      </c>
      <c r="J3" s="112" t="s">
        <v>58</v>
      </c>
      <c r="K3" s="122" t="s">
        <v>59</v>
      </c>
      <c r="L3" s="114" t="s">
        <v>60</v>
      </c>
    </row>
    <row r="4" spans="1:13" ht="68.25" customHeight="1" x14ac:dyDescent="0.2">
      <c r="A4" s="111"/>
      <c r="B4" s="115"/>
      <c r="C4" s="113"/>
      <c r="D4" s="13" t="s">
        <v>61</v>
      </c>
      <c r="E4" s="13" t="s">
        <v>62</v>
      </c>
      <c r="F4" s="13" t="s">
        <v>63</v>
      </c>
      <c r="G4" s="13" t="s">
        <v>119</v>
      </c>
      <c r="H4" s="13" t="s">
        <v>118</v>
      </c>
      <c r="I4" s="113"/>
      <c r="J4" s="113"/>
      <c r="K4" s="115"/>
      <c r="L4" s="115"/>
    </row>
    <row r="5" spans="1:13" s="29" customFormat="1" ht="15" customHeight="1" x14ac:dyDescent="0.2">
      <c r="A5" s="103" t="s">
        <v>64</v>
      </c>
      <c r="B5" s="98">
        <v>2429</v>
      </c>
      <c r="C5" s="31">
        <v>171</v>
      </c>
      <c r="D5" s="31">
        <v>513</v>
      </c>
      <c r="E5" s="31">
        <v>19</v>
      </c>
      <c r="F5" s="31">
        <v>64</v>
      </c>
      <c r="G5" s="31">
        <v>215</v>
      </c>
      <c r="H5" s="31">
        <v>215</v>
      </c>
      <c r="I5" s="31">
        <v>818</v>
      </c>
      <c r="J5" s="31">
        <v>1093</v>
      </c>
      <c r="K5" s="31" t="s">
        <v>102</v>
      </c>
      <c r="L5" s="31">
        <v>5</v>
      </c>
    </row>
    <row r="6" spans="1:13" ht="15" customHeight="1" x14ac:dyDescent="0.2">
      <c r="A6" s="8"/>
      <c r="B6" s="9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3" x14ac:dyDescent="0.2">
      <c r="A7" s="20" t="s">
        <v>29</v>
      </c>
      <c r="B7" s="90">
        <v>359</v>
      </c>
      <c r="C7" s="30">
        <v>18</v>
      </c>
      <c r="D7" s="30">
        <v>68</v>
      </c>
      <c r="E7" s="30">
        <v>9</v>
      </c>
      <c r="F7" s="30">
        <v>8</v>
      </c>
      <c r="G7" s="30">
        <v>28</v>
      </c>
      <c r="H7" s="30">
        <v>23</v>
      </c>
      <c r="I7" s="30">
        <v>146</v>
      </c>
      <c r="J7" s="30">
        <v>144</v>
      </c>
      <c r="K7" s="30" t="s">
        <v>102</v>
      </c>
      <c r="L7" s="30">
        <v>1</v>
      </c>
      <c r="M7" s="15"/>
    </row>
    <row r="8" spans="1:13" x14ac:dyDescent="0.2">
      <c r="A8" s="20" t="s">
        <v>30</v>
      </c>
      <c r="B8" s="90">
        <v>134</v>
      </c>
      <c r="C8" s="30">
        <v>8</v>
      </c>
      <c r="D8" s="30">
        <v>14</v>
      </c>
      <c r="E8" s="30" t="s">
        <v>102</v>
      </c>
      <c r="F8" s="30" t="s">
        <v>102</v>
      </c>
      <c r="G8" s="30">
        <v>7</v>
      </c>
      <c r="H8" s="30">
        <v>7</v>
      </c>
      <c r="I8" s="30">
        <v>60</v>
      </c>
      <c r="J8" s="30">
        <v>60</v>
      </c>
      <c r="K8" s="30" t="s">
        <v>102</v>
      </c>
      <c r="L8" s="30" t="s">
        <v>102</v>
      </c>
      <c r="M8" s="15"/>
    </row>
    <row r="9" spans="1:13" x14ac:dyDescent="0.2">
      <c r="A9" s="20" t="s">
        <v>31</v>
      </c>
      <c r="B9" s="90">
        <v>2</v>
      </c>
      <c r="C9" s="30" t="s">
        <v>102</v>
      </c>
      <c r="D9" s="30" t="s">
        <v>102</v>
      </c>
      <c r="E9" s="30" t="s">
        <v>102</v>
      </c>
      <c r="F9" s="30" t="s">
        <v>102</v>
      </c>
      <c r="G9" s="30" t="s">
        <v>102</v>
      </c>
      <c r="H9" s="30" t="s">
        <v>102</v>
      </c>
      <c r="I9" s="30">
        <v>1</v>
      </c>
      <c r="J9" s="30">
        <v>1</v>
      </c>
      <c r="K9" s="30" t="s">
        <v>102</v>
      </c>
      <c r="L9" s="30" t="s">
        <v>102</v>
      </c>
      <c r="M9" s="15"/>
    </row>
    <row r="10" spans="1:13" x14ac:dyDescent="0.2">
      <c r="A10" s="20" t="s">
        <v>32</v>
      </c>
      <c r="B10" s="90">
        <v>11</v>
      </c>
      <c r="C10" s="30" t="s">
        <v>102</v>
      </c>
      <c r="D10" s="30">
        <v>8</v>
      </c>
      <c r="E10" s="30">
        <v>1</v>
      </c>
      <c r="F10" s="30">
        <v>2</v>
      </c>
      <c r="G10" s="30">
        <v>1</v>
      </c>
      <c r="H10" s="30">
        <v>4</v>
      </c>
      <c r="I10" s="30" t="s">
        <v>102</v>
      </c>
      <c r="J10" s="30">
        <v>3</v>
      </c>
      <c r="K10" s="30" t="s">
        <v>102</v>
      </c>
      <c r="L10" s="30" t="s">
        <v>102</v>
      </c>
      <c r="M10" s="15"/>
    </row>
    <row r="11" spans="1:13" x14ac:dyDescent="0.2">
      <c r="A11" s="20" t="s">
        <v>109</v>
      </c>
      <c r="B11" s="90">
        <v>21</v>
      </c>
      <c r="C11" s="30">
        <v>2</v>
      </c>
      <c r="D11" s="30">
        <v>13</v>
      </c>
      <c r="E11" s="30">
        <v>4</v>
      </c>
      <c r="F11" s="30">
        <v>1</v>
      </c>
      <c r="G11" s="30">
        <v>7</v>
      </c>
      <c r="H11" s="30">
        <v>1</v>
      </c>
      <c r="I11" s="30">
        <v>1</v>
      </c>
      <c r="J11" s="30">
        <v>7</v>
      </c>
      <c r="K11" s="30" t="s">
        <v>102</v>
      </c>
      <c r="L11" s="30" t="s">
        <v>102</v>
      </c>
      <c r="M11" s="15"/>
    </row>
    <row r="12" spans="1:13" x14ac:dyDescent="0.2">
      <c r="A12" s="20" t="s">
        <v>33</v>
      </c>
      <c r="B12" s="90">
        <v>276</v>
      </c>
      <c r="C12" s="30">
        <v>24</v>
      </c>
      <c r="D12" s="30">
        <v>30</v>
      </c>
      <c r="E12" s="30" t="s">
        <v>102</v>
      </c>
      <c r="F12" s="30" t="s">
        <v>102</v>
      </c>
      <c r="G12" s="30">
        <v>20</v>
      </c>
      <c r="H12" s="30">
        <v>10</v>
      </c>
      <c r="I12" s="30">
        <v>68</v>
      </c>
      <c r="J12" s="30">
        <v>178</v>
      </c>
      <c r="K12" s="30" t="s">
        <v>102</v>
      </c>
      <c r="L12" s="30" t="s">
        <v>102</v>
      </c>
      <c r="M12" s="15"/>
    </row>
    <row r="13" spans="1:13" x14ac:dyDescent="0.2">
      <c r="A13" s="20" t="s">
        <v>34</v>
      </c>
      <c r="B13" s="90">
        <v>144</v>
      </c>
      <c r="C13" s="30">
        <v>6</v>
      </c>
      <c r="D13" s="30">
        <v>93</v>
      </c>
      <c r="E13" s="30">
        <v>1</v>
      </c>
      <c r="F13" s="30">
        <v>20</v>
      </c>
      <c r="G13" s="30">
        <v>42</v>
      </c>
      <c r="H13" s="30">
        <v>30</v>
      </c>
      <c r="I13" s="30">
        <v>21</v>
      </c>
      <c r="J13" s="30">
        <v>30</v>
      </c>
      <c r="K13" s="30" t="s">
        <v>102</v>
      </c>
      <c r="L13" s="30" t="s">
        <v>102</v>
      </c>
      <c r="M13" s="15"/>
    </row>
    <row r="14" spans="1:13" x14ac:dyDescent="0.2">
      <c r="A14" s="20" t="s">
        <v>108</v>
      </c>
      <c r="B14" s="90">
        <v>2</v>
      </c>
      <c r="C14" s="30" t="s">
        <v>102</v>
      </c>
      <c r="D14" s="30">
        <v>1</v>
      </c>
      <c r="E14" s="30" t="s">
        <v>102</v>
      </c>
      <c r="F14" s="30" t="s">
        <v>102</v>
      </c>
      <c r="G14" s="30" t="s">
        <v>102</v>
      </c>
      <c r="H14" s="30">
        <v>1</v>
      </c>
      <c r="I14" s="30">
        <v>1</v>
      </c>
      <c r="J14" s="30" t="s">
        <v>102</v>
      </c>
      <c r="K14" s="30" t="s">
        <v>102</v>
      </c>
      <c r="L14" s="30" t="s">
        <v>102</v>
      </c>
      <c r="M14" s="15"/>
    </row>
    <row r="15" spans="1:13" x14ac:dyDescent="0.2">
      <c r="A15" s="20" t="s">
        <v>35</v>
      </c>
      <c r="B15" s="90">
        <v>702</v>
      </c>
      <c r="C15" s="30">
        <v>55</v>
      </c>
      <c r="D15" s="30">
        <v>170</v>
      </c>
      <c r="E15" s="30">
        <v>1</v>
      </c>
      <c r="F15" s="30">
        <v>22</v>
      </c>
      <c r="G15" s="30">
        <v>74</v>
      </c>
      <c r="H15" s="30">
        <v>73</v>
      </c>
      <c r="I15" s="30">
        <v>198</v>
      </c>
      <c r="J15" s="30">
        <v>334</v>
      </c>
      <c r="K15" s="30" t="s">
        <v>102</v>
      </c>
      <c r="L15" s="30" t="s">
        <v>102</v>
      </c>
      <c r="M15" s="15"/>
    </row>
    <row r="16" spans="1:13" x14ac:dyDescent="0.2">
      <c r="A16" s="20" t="s">
        <v>36</v>
      </c>
      <c r="B16" s="90">
        <v>75</v>
      </c>
      <c r="C16" s="30">
        <v>9</v>
      </c>
      <c r="D16" s="30">
        <v>11</v>
      </c>
      <c r="E16" s="30" t="s">
        <v>102</v>
      </c>
      <c r="F16" s="30" t="s">
        <v>102</v>
      </c>
      <c r="G16" s="30">
        <v>1</v>
      </c>
      <c r="H16" s="30">
        <v>10</v>
      </c>
      <c r="I16" s="30">
        <v>48</v>
      </c>
      <c r="J16" s="30">
        <v>16</v>
      </c>
      <c r="K16" s="30" t="s">
        <v>102</v>
      </c>
      <c r="L16" s="30" t="s">
        <v>102</v>
      </c>
      <c r="M16" s="15"/>
    </row>
    <row r="17" spans="1:13" x14ac:dyDescent="0.2">
      <c r="A17" s="69" t="s">
        <v>37</v>
      </c>
      <c r="B17" s="90">
        <v>2</v>
      </c>
      <c r="C17" s="30">
        <v>1</v>
      </c>
      <c r="D17" s="30" t="s">
        <v>102</v>
      </c>
      <c r="E17" s="30" t="s">
        <v>102</v>
      </c>
      <c r="F17" s="30" t="s">
        <v>102</v>
      </c>
      <c r="G17" s="30" t="s">
        <v>102</v>
      </c>
      <c r="H17" s="30" t="s">
        <v>102</v>
      </c>
      <c r="I17" s="30">
        <v>1</v>
      </c>
      <c r="J17" s="30">
        <v>1</v>
      </c>
      <c r="K17" s="30" t="s">
        <v>102</v>
      </c>
      <c r="L17" s="30" t="s">
        <v>102</v>
      </c>
      <c r="M17" s="15"/>
    </row>
    <row r="18" spans="1:13" x14ac:dyDescent="0.2">
      <c r="A18" s="70" t="s">
        <v>110</v>
      </c>
      <c r="B18" s="90">
        <v>41</v>
      </c>
      <c r="C18" s="30">
        <v>2</v>
      </c>
      <c r="D18" s="30">
        <v>11</v>
      </c>
      <c r="E18" s="30" t="s">
        <v>102</v>
      </c>
      <c r="F18" s="30" t="s">
        <v>102</v>
      </c>
      <c r="G18" s="30">
        <v>4</v>
      </c>
      <c r="H18" s="30">
        <v>7</v>
      </c>
      <c r="I18" s="30">
        <v>15</v>
      </c>
      <c r="J18" s="30">
        <v>14</v>
      </c>
      <c r="K18" s="30" t="s">
        <v>102</v>
      </c>
      <c r="L18" s="30">
        <v>1</v>
      </c>
      <c r="M18" s="15"/>
    </row>
    <row r="19" spans="1:13" x14ac:dyDescent="0.2">
      <c r="A19" s="20" t="s">
        <v>38</v>
      </c>
      <c r="B19" s="90">
        <v>52</v>
      </c>
      <c r="C19" s="30">
        <v>15</v>
      </c>
      <c r="D19" s="30">
        <v>20</v>
      </c>
      <c r="E19" s="30" t="s">
        <v>102</v>
      </c>
      <c r="F19" s="30">
        <v>3</v>
      </c>
      <c r="G19" s="30">
        <v>8</v>
      </c>
      <c r="H19" s="30">
        <v>9</v>
      </c>
      <c r="I19" s="30">
        <v>14</v>
      </c>
      <c r="J19" s="30">
        <v>18</v>
      </c>
      <c r="K19" s="30" t="s">
        <v>102</v>
      </c>
      <c r="L19" s="30" t="s">
        <v>102</v>
      </c>
      <c r="M19" s="15"/>
    </row>
    <row r="20" spans="1:13" x14ac:dyDescent="0.2">
      <c r="A20" s="20" t="s">
        <v>39</v>
      </c>
      <c r="B20" s="90">
        <v>21</v>
      </c>
      <c r="C20" s="30">
        <v>3</v>
      </c>
      <c r="D20" s="30" t="s">
        <v>102</v>
      </c>
      <c r="E20" s="30" t="s">
        <v>102</v>
      </c>
      <c r="F20" s="30" t="s">
        <v>102</v>
      </c>
      <c r="G20" s="30" t="s">
        <v>102</v>
      </c>
      <c r="H20" s="30" t="s">
        <v>102</v>
      </c>
      <c r="I20" s="30">
        <v>15</v>
      </c>
      <c r="J20" s="30">
        <v>6</v>
      </c>
      <c r="K20" s="30" t="s">
        <v>102</v>
      </c>
      <c r="L20" s="30" t="s">
        <v>102</v>
      </c>
      <c r="M20" s="15"/>
    </row>
    <row r="21" spans="1:13" x14ac:dyDescent="0.2">
      <c r="A21" s="20" t="s">
        <v>40</v>
      </c>
      <c r="B21" s="90">
        <v>137</v>
      </c>
      <c r="C21" s="30">
        <v>21</v>
      </c>
      <c r="D21" s="30">
        <v>6</v>
      </c>
      <c r="E21" s="30" t="s">
        <v>102</v>
      </c>
      <c r="F21" s="30" t="s">
        <v>102</v>
      </c>
      <c r="G21" s="30">
        <v>3</v>
      </c>
      <c r="H21" s="30">
        <v>3</v>
      </c>
      <c r="I21" s="30">
        <v>74</v>
      </c>
      <c r="J21" s="30">
        <v>57</v>
      </c>
      <c r="K21" s="30" t="s">
        <v>102</v>
      </c>
      <c r="L21" s="30" t="s">
        <v>102</v>
      </c>
      <c r="M21" s="15"/>
    </row>
    <row r="22" spans="1:13" x14ac:dyDescent="0.2">
      <c r="A22" s="20" t="s">
        <v>41</v>
      </c>
      <c r="B22" s="90">
        <v>169</v>
      </c>
      <c r="C22" s="30">
        <v>4</v>
      </c>
      <c r="D22" s="30">
        <v>26</v>
      </c>
      <c r="E22" s="30">
        <v>3</v>
      </c>
      <c r="F22" s="30">
        <v>3</v>
      </c>
      <c r="G22" s="30">
        <v>4</v>
      </c>
      <c r="H22" s="30">
        <v>16</v>
      </c>
      <c r="I22" s="30">
        <v>43</v>
      </c>
      <c r="J22" s="30">
        <v>100</v>
      </c>
      <c r="K22" s="30" t="s">
        <v>102</v>
      </c>
      <c r="L22" s="30" t="s">
        <v>102</v>
      </c>
      <c r="M22" s="15"/>
    </row>
    <row r="23" spans="1:13" x14ac:dyDescent="0.2">
      <c r="A23" s="69" t="s">
        <v>42</v>
      </c>
      <c r="B23" s="90">
        <v>30</v>
      </c>
      <c r="C23" s="30">
        <v>1</v>
      </c>
      <c r="D23" s="30">
        <v>5</v>
      </c>
      <c r="E23" s="30" t="s">
        <v>102</v>
      </c>
      <c r="F23" s="30" t="s">
        <v>102</v>
      </c>
      <c r="G23" s="30">
        <v>1</v>
      </c>
      <c r="H23" s="30">
        <v>4</v>
      </c>
      <c r="I23" s="30">
        <v>14</v>
      </c>
      <c r="J23" s="30">
        <v>11</v>
      </c>
      <c r="K23" s="30" t="s">
        <v>102</v>
      </c>
      <c r="L23" s="30" t="s">
        <v>102</v>
      </c>
      <c r="M23" s="15"/>
    </row>
    <row r="24" spans="1:13" x14ac:dyDescent="0.2">
      <c r="A24" s="20" t="s">
        <v>43</v>
      </c>
      <c r="B24" s="90">
        <v>218</v>
      </c>
      <c r="C24" s="30" t="s">
        <v>102</v>
      </c>
      <c r="D24" s="30">
        <v>33</v>
      </c>
      <c r="E24" s="30" t="s">
        <v>102</v>
      </c>
      <c r="F24" s="30">
        <v>3</v>
      </c>
      <c r="G24" s="30">
        <v>14</v>
      </c>
      <c r="H24" s="30">
        <v>16</v>
      </c>
      <c r="I24" s="30">
        <v>88</v>
      </c>
      <c r="J24" s="30">
        <v>95</v>
      </c>
      <c r="K24" s="30" t="s">
        <v>102</v>
      </c>
      <c r="L24" s="30">
        <v>2</v>
      </c>
      <c r="M24" s="15"/>
    </row>
    <row r="25" spans="1:13" x14ac:dyDescent="0.2">
      <c r="A25" s="20" t="s">
        <v>44</v>
      </c>
      <c r="B25" s="90">
        <v>30</v>
      </c>
      <c r="C25" s="30">
        <v>2</v>
      </c>
      <c r="D25" s="30">
        <v>1</v>
      </c>
      <c r="E25" s="30" t="s">
        <v>102</v>
      </c>
      <c r="F25" s="30" t="s">
        <v>102</v>
      </c>
      <c r="G25" s="30" t="s">
        <v>102</v>
      </c>
      <c r="H25" s="30">
        <v>1</v>
      </c>
      <c r="I25" s="30">
        <v>10</v>
      </c>
      <c r="J25" s="30">
        <v>18</v>
      </c>
      <c r="K25" s="30" t="s">
        <v>102</v>
      </c>
      <c r="L25" s="30">
        <v>1</v>
      </c>
      <c r="M25" s="15"/>
    </row>
    <row r="26" spans="1:13" ht="24" x14ac:dyDescent="0.2">
      <c r="A26" s="69" t="s">
        <v>45</v>
      </c>
      <c r="B26" s="92">
        <v>3</v>
      </c>
      <c r="C26" s="34" t="s">
        <v>102</v>
      </c>
      <c r="D26" s="34">
        <v>3</v>
      </c>
      <c r="E26" s="34" t="s">
        <v>102</v>
      </c>
      <c r="F26" s="34">
        <v>2</v>
      </c>
      <c r="G26" s="34">
        <v>1</v>
      </c>
      <c r="H26" s="34" t="s">
        <v>102</v>
      </c>
      <c r="I26" s="34" t="s">
        <v>102</v>
      </c>
      <c r="J26" s="34" t="s">
        <v>102</v>
      </c>
      <c r="K26" s="34" t="s">
        <v>102</v>
      </c>
      <c r="L26" s="34" t="s">
        <v>102</v>
      </c>
      <c r="M26" s="16"/>
    </row>
    <row r="27" spans="1:13" x14ac:dyDescent="0.2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2" sqref="A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B5" sqref="B5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F3"/>
    <mergeCell ref="A3:A4"/>
    <mergeCell ref="J3:J4"/>
    <mergeCell ref="B3:B4"/>
    <mergeCell ref="C3:C4"/>
    <mergeCell ref="I3:I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6"/>
  <sheetViews>
    <sheetView workbookViewId="0"/>
  </sheetViews>
  <sheetFormatPr defaultRowHeight="12" x14ac:dyDescent="0.2"/>
  <cols>
    <col min="1" max="1" width="39" style="32" customWidth="1"/>
    <col min="2" max="9" width="9.7109375" style="32" customWidth="1"/>
    <col min="10" max="16384" width="9.140625" style="32"/>
  </cols>
  <sheetData>
    <row r="1" spans="1:11" x14ac:dyDescent="0.2">
      <c r="A1" s="29" t="s">
        <v>130</v>
      </c>
    </row>
    <row r="2" spans="1:11" ht="12.75" thickBot="1" x14ac:dyDescent="0.25">
      <c r="A2" s="3"/>
      <c r="B2" s="3"/>
      <c r="C2" s="7"/>
      <c r="D2" s="7"/>
      <c r="E2" s="7"/>
      <c r="F2" s="7"/>
      <c r="G2" s="7"/>
      <c r="H2" s="7"/>
      <c r="I2" s="59" t="s">
        <v>5</v>
      </c>
    </row>
    <row r="3" spans="1:11" ht="27" customHeight="1" thickTop="1" x14ac:dyDescent="0.2">
      <c r="A3" s="128" t="s">
        <v>55</v>
      </c>
      <c r="B3" s="126" t="s">
        <v>6</v>
      </c>
      <c r="C3" s="107" t="s">
        <v>65</v>
      </c>
      <c r="D3" s="108"/>
      <c r="E3" s="108"/>
      <c r="F3" s="108"/>
      <c r="G3" s="108"/>
      <c r="H3" s="108"/>
      <c r="I3" s="108"/>
      <c r="J3" s="7"/>
    </row>
    <row r="4" spans="1:11" ht="30" customHeight="1" x14ac:dyDescent="0.2">
      <c r="A4" s="129"/>
      <c r="B4" s="127"/>
      <c r="C4" s="17" t="s">
        <v>66</v>
      </c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8" t="s">
        <v>67</v>
      </c>
      <c r="J4" s="7"/>
    </row>
    <row r="5" spans="1:11" s="29" customFormat="1" ht="15" customHeight="1" x14ac:dyDescent="0.2">
      <c r="A5" s="102" t="s">
        <v>11</v>
      </c>
      <c r="B5" s="98">
        <v>2429</v>
      </c>
      <c r="C5" s="31">
        <v>194</v>
      </c>
      <c r="D5" s="31">
        <v>311</v>
      </c>
      <c r="E5" s="31">
        <v>353</v>
      </c>
      <c r="F5" s="31">
        <v>590</v>
      </c>
      <c r="G5" s="31">
        <v>420</v>
      </c>
      <c r="H5" s="31">
        <v>320</v>
      </c>
      <c r="I5" s="31">
        <v>241</v>
      </c>
    </row>
    <row r="6" spans="1:11" ht="15" customHeight="1" x14ac:dyDescent="0.2">
      <c r="A6" s="8"/>
      <c r="B6" s="92"/>
      <c r="C6" s="34"/>
      <c r="D6" s="34"/>
      <c r="E6" s="34"/>
      <c r="F6" s="34"/>
      <c r="G6" s="34"/>
      <c r="H6" s="34"/>
      <c r="I6" s="34"/>
    </row>
    <row r="7" spans="1:11" x14ac:dyDescent="0.2">
      <c r="A7" s="71" t="s">
        <v>29</v>
      </c>
      <c r="B7" s="92">
        <v>359</v>
      </c>
      <c r="C7" s="34">
        <v>38</v>
      </c>
      <c r="D7" s="34">
        <v>63</v>
      </c>
      <c r="E7" s="34">
        <v>52</v>
      </c>
      <c r="F7" s="34">
        <v>84</v>
      </c>
      <c r="G7" s="34">
        <v>55</v>
      </c>
      <c r="H7" s="34">
        <v>38</v>
      </c>
      <c r="I7" s="34">
        <v>29</v>
      </c>
      <c r="J7" s="15"/>
      <c r="K7" s="15"/>
    </row>
    <row r="8" spans="1:11" x14ac:dyDescent="0.2">
      <c r="A8" s="71" t="s">
        <v>30</v>
      </c>
      <c r="B8" s="92">
        <v>134</v>
      </c>
      <c r="C8" s="34">
        <v>6</v>
      </c>
      <c r="D8" s="34">
        <v>10</v>
      </c>
      <c r="E8" s="34">
        <v>18</v>
      </c>
      <c r="F8" s="34">
        <v>28</v>
      </c>
      <c r="G8" s="34">
        <v>29</v>
      </c>
      <c r="H8" s="34">
        <v>24</v>
      </c>
      <c r="I8" s="34">
        <v>19</v>
      </c>
      <c r="J8" s="15"/>
      <c r="K8" s="15"/>
    </row>
    <row r="9" spans="1:11" x14ac:dyDescent="0.2">
      <c r="A9" s="71" t="s">
        <v>31</v>
      </c>
      <c r="B9" s="92">
        <v>2</v>
      </c>
      <c r="C9" s="34" t="s">
        <v>102</v>
      </c>
      <c r="D9" s="34" t="s">
        <v>102</v>
      </c>
      <c r="E9" s="34" t="s">
        <v>102</v>
      </c>
      <c r="F9" s="34" t="s">
        <v>102</v>
      </c>
      <c r="G9" s="34">
        <v>2</v>
      </c>
      <c r="H9" s="34" t="s">
        <v>102</v>
      </c>
      <c r="I9" s="34" t="s">
        <v>102</v>
      </c>
      <c r="J9" s="15"/>
      <c r="K9" s="15"/>
    </row>
    <row r="10" spans="1:11" x14ac:dyDescent="0.2">
      <c r="A10" s="71" t="s">
        <v>32</v>
      </c>
      <c r="B10" s="92">
        <v>11</v>
      </c>
      <c r="C10" s="34">
        <v>1</v>
      </c>
      <c r="D10" s="34" t="s">
        <v>102</v>
      </c>
      <c r="E10" s="34">
        <v>1</v>
      </c>
      <c r="F10" s="34">
        <v>1</v>
      </c>
      <c r="G10" s="34">
        <v>3</v>
      </c>
      <c r="H10" s="34">
        <v>1</v>
      </c>
      <c r="I10" s="34">
        <v>4</v>
      </c>
      <c r="J10" s="15"/>
      <c r="K10" s="15"/>
    </row>
    <row r="11" spans="1:11" x14ac:dyDescent="0.2">
      <c r="A11" s="71" t="s">
        <v>109</v>
      </c>
      <c r="B11" s="92">
        <v>21</v>
      </c>
      <c r="C11" s="34">
        <v>2</v>
      </c>
      <c r="D11" s="34">
        <v>4</v>
      </c>
      <c r="E11" s="34">
        <v>2</v>
      </c>
      <c r="F11" s="34">
        <v>4</v>
      </c>
      <c r="G11" s="34">
        <v>3</v>
      </c>
      <c r="H11" s="34">
        <v>3</v>
      </c>
      <c r="I11" s="34">
        <v>3</v>
      </c>
      <c r="J11" s="15"/>
      <c r="K11" s="15"/>
    </row>
    <row r="12" spans="1:11" x14ac:dyDescent="0.2">
      <c r="A12" s="71" t="s">
        <v>33</v>
      </c>
      <c r="B12" s="92">
        <v>276</v>
      </c>
      <c r="C12" s="34">
        <v>6</v>
      </c>
      <c r="D12" s="34">
        <v>14</v>
      </c>
      <c r="E12" s="34">
        <v>29</v>
      </c>
      <c r="F12" s="34">
        <v>96</v>
      </c>
      <c r="G12" s="34">
        <v>66</v>
      </c>
      <c r="H12" s="34">
        <v>34</v>
      </c>
      <c r="I12" s="34">
        <v>31</v>
      </c>
      <c r="J12" s="15"/>
      <c r="K12" s="15"/>
    </row>
    <row r="13" spans="1:11" x14ac:dyDescent="0.2">
      <c r="A13" s="71" t="s">
        <v>34</v>
      </c>
      <c r="B13" s="92">
        <v>144</v>
      </c>
      <c r="C13" s="34">
        <v>26</v>
      </c>
      <c r="D13" s="34">
        <v>28</v>
      </c>
      <c r="E13" s="34">
        <v>31</v>
      </c>
      <c r="F13" s="34">
        <v>30</v>
      </c>
      <c r="G13" s="34">
        <v>13</v>
      </c>
      <c r="H13" s="34">
        <v>11</v>
      </c>
      <c r="I13" s="34">
        <v>5</v>
      </c>
      <c r="J13" s="15"/>
      <c r="K13" s="15"/>
    </row>
    <row r="14" spans="1:11" x14ac:dyDescent="0.2">
      <c r="A14" s="71" t="s">
        <v>108</v>
      </c>
      <c r="B14" s="92">
        <v>2</v>
      </c>
      <c r="C14" s="34" t="s">
        <v>102</v>
      </c>
      <c r="D14" s="34" t="s">
        <v>102</v>
      </c>
      <c r="E14" s="34" t="s">
        <v>102</v>
      </c>
      <c r="F14" s="34" t="s">
        <v>102</v>
      </c>
      <c r="G14" s="34" t="s">
        <v>102</v>
      </c>
      <c r="H14" s="34">
        <v>1</v>
      </c>
      <c r="I14" s="34">
        <v>1</v>
      </c>
      <c r="J14" s="15"/>
      <c r="K14" s="15"/>
    </row>
    <row r="15" spans="1:11" x14ac:dyDescent="0.2">
      <c r="A15" s="71" t="s">
        <v>35</v>
      </c>
      <c r="B15" s="92">
        <v>702</v>
      </c>
      <c r="C15" s="34">
        <v>65</v>
      </c>
      <c r="D15" s="34">
        <v>104</v>
      </c>
      <c r="E15" s="34">
        <v>108</v>
      </c>
      <c r="F15" s="34">
        <v>171</v>
      </c>
      <c r="G15" s="34">
        <v>118</v>
      </c>
      <c r="H15" s="34">
        <v>87</v>
      </c>
      <c r="I15" s="34">
        <v>49</v>
      </c>
      <c r="J15" s="15"/>
      <c r="K15" s="16"/>
    </row>
    <row r="16" spans="1:11" x14ac:dyDescent="0.2">
      <c r="A16" s="71" t="s">
        <v>36</v>
      </c>
      <c r="B16" s="92">
        <v>75</v>
      </c>
      <c r="C16" s="34">
        <v>12</v>
      </c>
      <c r="D16" s="34">
        <v>15</v>
      </c>
      <c r="E16" s="34">
        <v>15</v>
      </c>
      <c r="F16" s="34">
        <v>14</v>
      </c>
      <c r="G16" s="34">
        <v>8</v>
      </c>
      <c r="H16" s="34">
        <v>8</v>
      </c>
      <c r="I16" s="34">
        <v>3</v>
      </c>
      <c r="J16" s="15"/>
      <c r="K16" s="16"/>
    </row>
    <row r="17" spans="1:11" x14ac:dyDescent="0.2">
      <c r="A17" s="72" t="s">
        <v>37</v>
      </c>
      <c r="B17" s="92">
        <v>2</v>
      </c>
      <c r="C17" s="34" t="s">
        <v>102</v>
      </c>
      <c r="D17" s="34" t="s">
        <v>102</v>
      </c>
      <c r="E17" s="34" t="s">
        <v>102</v>
      </c>
      <c r="F17" s="34">
        <v>2</v>
      </c>
      <c r="G17" s="34" t="s">
        <v>102</v>
      </c>
      <c r="H17" s="34" t="s">
        <v>102</v>
      </c>
      <c r="I17" s="34" t="s">
        <v>102</v>
      </c>
      <c r="J17" s="15"/>
      <c r="K17" s="16"/>
    </row>
    <row r="18" spans="1:11" x14ac:dyDescent="0.2">
      <c r="A18" s="73" t="s">
        <v>110</v>
      </c>
      <c r="B18" s="92">
        <v>41</v>
      </c>
      <c r="C18" s="34">
        <v>2</v>
      </c>
      <c r="D18" s="34">
        <v>3</v>
      </c>
      <c r="E18" s="34">
        <v>7</v>
      </c>
      <c r="F18" s="34">
        <v>12</v>
      </c>
      <c r="G18" s="34">
        <v>8</v>
      </c>
      <c r="H18" s="34">
        <v>8</v>
      </c>
      <c r="I18" s="34">
        <v>1</v>
      </c>
      <c r="J18" s="15"/>
      <c r="K18" s="15"/>
    </row>
    <row r="19" spans="1:11" x14ac:dyDescent="0.2">
      <c r="A19" s="71" t="s">
        <v>38</v>
      </c>
      <c r="B19" s="92">
        <v>52</v>
      </c>
      <c r="C19" s="34" t="s">
        <v>102</v>
      </c>
      <c r="D19" s="34">
        <v>3</v>
      </c>
      <c r="E19" s="34">
        <v>8</v>
      </c>
      <c r="F19" s="34">
        <v>18</v>
      </c>
      <c r="G19" s="34">
        <v>13</v>
      </c>
      <c r="H19" s="34">
        <v>6</v>
      </c>
      <c r="I19" s="34">
        <v>4</v>
      </c>
      <c r="J19" s="15"/>
      <c r="K19" s="15"/>
    </row>
    <row r="20" spans="1:11" x14ac:dyDescent="0.2">
      <c r="A20" s="71" t="s">
        <v>39</v>
      </c>
      <c r="B20" s="92">
        <v>21</v>
      </c>
      <c r="C20" s="34" t="s">
        <v>102</v>
      </c>
      <c r="D20" s="34">
        <v>4</v>
      </c>
      <c r="E20" s="34" t="s">
        <v>102</v>
      </c>
      <c r="F20" s="34">
        <v>8</v>
      </c>
      <c r="G20" s="34">
        <v>3</v>
      </c>
      <c r="H20" s="34">
        <v>1</v>
      </c>
      <c r="I20" s="34">
        <v>5</v>
      </c>
      <c r="J20" s="15"/>
      <c r="K20" s="15"/>
    </row>
    <row r="21" spans="1:11" x14ac:dyDescent="0.2">
      <c r="A21" s="71" t="s">
        <v>40</v>
      </c>
      <c r="B21" s="92">
        <v>137</v>
      </c>
      <c r="C21" s="34">
        <v>7</v>
      </c>
      <c r="D21" s="34">
        <v>8</v>
      </c>
      <c r="E21" s="34">
        <v>15</v>
      </c>
      <c r="F21" s="34">
        <v>48</v>
      </c>
      <c r="G21" s="34">
        <v>27</v>
      </c>
      <c r="H21" s="34">
        <v>22</v>
      </c>
      <c r="I21" s="34">
        <v>10</v>
      </c>
      <c r="J21" s="15"/>
      <c r="K21" s="16"/>
    </row>
    <row r="22" spans="1:11" x14ac:dyDescent="0.2">
      <c r="A22" s="71" t="s">
        <v>41</v>
      </c>
      <c r="B22" s="92">
        <v>169</v>
      </c>
      <c r="C22" s="34">
        <v>5</v>
      </c>
      <c r="D22" s="34">
        <v>15</v>
      </c>
      <c r="E22" s="34">
        <v>29</v>
      </c>
      <c r="F22" s="34">
        <v>29</v>
      </c>
      <c r="G22" s="34">
        <v>22</v>
      </c>
      <c r="H22" s="34">
        <v>35</v>
      </c>
      <c r="I22" s="34">
        <v>34</v>
      </c>
      <c r="J22" s="15"/>
      <c r="K22" s="15"/>
    </row>
    <row r="23" spans="1:11" x14ac:dyDescent="0.2">
      <c r="A23" s="72" t="s">
        <v>42</v>
      </c>
      <c r="B23" s="92">
        <v>30</v>
      </c>
      <c r="C23" s="34">
        <v>3</v>
      </c>
      <c r="D23" s="34">
        <v>4</v>
      </c>
      <c r="E23" s="34">
        <v>5</v>
      </c>
      <c r="F23" s="34">
        <v>5</v>
      </c>
      <c r="G23" s="34">
        <v>8</v>
      </c>
      <c r="H23" s="34">
        <v>2</v>
      </c>
      <c r="I23" s="34">
        <v>3</v>
      </c>
      <c r="J23" s="15"/>
      <c r="K23" s="15"/>
    </row>
    <row r="24" spans="1:11" x14ac:dyDescent="0.2">
      <c r="A24" s="71" t="s">
        <v>43</v>
      </c>
      <c r="B24" s="92">
        <v>218</v>
      </c>
      <c r="C24" s="34">
        <v>19</v>
      </c>
      <c r="D24" s="34">
        <v>34</v>
      </c>
      <c r="E24" s="34">
        <v>29</v>
      </c>
      <c r="F24" s="34">
        <v>35</v>
      </c>
      <c r="G24" s="34">
        <v>36</v>
      </c>
      <c r="H24" s="34">
        <v>33</v>
      </c>
      <c r="I24" s="34">
        <v>32</v>
      </c>
      <c r="J24" s="15"/>
      <c r="K24" s="16"/>
    </row>
    <row r="25" spans="1:11" x14ac:dyDescent="0.2">
      <c r="A25" s="71" t="s">
        <v>44</v>
      </c>
      <c r="B25" s="92">
        <v>30</v>
      </c>
      <c r="C25" s="34">
        <v>1</v>
      </c>
      <c r="D25" s="34">
        <v>2</v>
      </c>
      <c r="E25" s="34">
        <v>4</v>
      </c>
      <c r="F25" s="34">
        <v>3</v>
      </c>
      <c r="G25" s="34">
        <v>6</v>
      </c>
      <c r="H25" s="34">
        <v>6</v>
      </c>
      <c r="I25" s="34">
        <v>8</v>
      </c>
      <c r="J25" s="15"/>
    </row>
    <row r="26" spans="1:11" ht="24" x14ac:dyDescent="0.2">
      <c r="A26" s="72" t="s">
        <v>45</v>
      </c>
      <c r="B26" s="92">
        <v>3</v>
      </c>
      <c r="C26" s="34">
        <v>1</v>
      </c>
      <c r="D26" s="34" t="s">
        <v>102</v>
      </c>
      <c r="E26" s="34" t="s">
        <v>102</v>
      </c>
      <c r="F26" s="34">
        <v>2</v>
      </c>
      <c r="G26" s="34" t="s">
        <v>102</v>
      </c>
      <c r="H26" s="34" t="s">
        <v>102</v>
      </c>
      <c r="I26" s="34" t="s">
        <v>102</v>
      </c>
      <c r="J26" s="16"/>
    </row>
  </sheetData>
  <customSheetViews>
    <customSheetView guid="{7FB46938-14D0-4999-956D-074F0A76A3F1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B4B4F065-AB5D-42AE-A31D-FAAA787B8D47}">
      <selection activeCell="A3" sqref="A3:A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7C1B1369-55B6-44AB-85BC-4DF1EEDB4033}">
      <selection activeCell="B5" sqref="B5"/>
      <pageMargins left="0.7" right="0.7" top="0.75" bottom="0.75" header="0.3" footer="0.3"/>
      <pageSetup paperSize="9" orientation="landscape" r:id="rId7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F7A42348-AB93-4C84-BE1C-2910ECD87289}">
      <selection activeCell="A5" sqref="A5:XFD5"/>
      <pageMargins left="0.7" right="0.7" top="0.75" bottom="0.75" header="0.3" footer="0.3"/>
      <pageSetup paperSize="9" orientation="landscape" r:id="rId8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9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2024-03-18T13:45:12Z</cp:lastPrinted>
  <dcterms:created xsi:type="dcterms:W3CDTF">2012-10-01T10:58:53Z</dcterms:created>
  <dcterms:modified xsi:type="dcterms:W3CDTF">2024-10-31T06:37:26Z</dcterms:modified>
</cp:coreProperties>
</file>